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FTAR NILAI\ENGLISH CONVERSTN\EC IKP\"/>
    </mc:Choice>
  </mc:AlternateContent>
  <xr:revisionPtr revIDLastSave="0" documentId="13_ncr:1_{355E61D9-A8FC-4461-9593-DDEC8FCE52D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3-24" sheetId="5" r:id="rId1"/>
    <sheet name="i3C" sheetId="8" r:id="rId2"/>
    <sheet name="Praktikum" sheetId="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5" l="1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G10" i="9"/>
  <c r="G11" i="9"/>
  <c r="G14" i="9"/>
  <c r="H7" i="5"/>
  <c r="G12" i="9"/>
  <c r="G13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9" i="9"/>
  <c r="H23" i="8"/>
  <c r="I23" i="8" s="1"/>
  <c r="H8" i="8" l="1"/>
  <c r="I8" i="8" s="1"/>
  <c r="H9" i="8"/>
  <c r="I9" i="8" s="1"/>
  <c r="H10" i="8"/>
  <c r="I10" i="8" s="1"/>
  <c r="H11" i="8"/>
  <c r="I11" i="8" s="1"/>
  <c r="H12" i="8"/>
  <c r="I12" i="8" s="1"/>
  <c r="H13" i="8"/>
  <c r="I13" i="8" s="1"/>
  <c r="H14" i="8"/>
  <c r="I14" i="8" s="1"/>
  <c r="H15" i="8"/>
  <c r="I15" i="8" s="1"/>
  <c r="H16" i="8"/>
  <c r="I16" i="8" s="1"/>
  <c r="H17" i="8"/>
  <c r="I17" i="8" s="1"/>
  <c r="H18" i="8"/>
  <c r="I18" i="8" s="1"/>
  <c r="H19" i="8"/>
  <c r="I19" i="8" s="1"/>
  <c r="H20" i="8"/>
  <c r="I20" i="8" s="1"/>
  <c r="H21" i="8"/>
  <c r="I21" i="8" s="1"/>
  <c r="H22" i="8"/>
  <c r="I22" i="8" s="1"/>
  <c r="H24" i="8"/>
  <c r="I24" i="8" s="1"/>
  <c r="H25" i="8"/>
  <c r="I25" i="8" s="1"/>
  <c r="H26" i="8"/>
  <c r="I26" i="8" s="1"/>
  <c r="H27" i="8"/>
  <c r="I27" i="8" s="1"/>
  <c r="H28" i="8"/>
  <c r="I28" i="8" s="1"/>
  <c r="H29" i="8"/>
  <c r="I29" i="8" s="1"/>
  <c r="H30" i="8"/>
  <c r="I30" i="8" s="1"/>
  <c r="H7" i="8"/>
  <c r="I7" i="8" s="1"/>
  <c r="C41" i="5" l="1"/>
  <c r="I30" i="5" l="1"/>
  <c r="I24" i="5"/>
  <c r="I20" i="5"/>
  <c r="I17" i="5"/>
  <c r="I29" i="5" l="1"/>
  <c r="I28" i="5"/>
  <c r="I27" i="5"/>
  <c r="I26" i="5"/>
  <c r="I25" i="5"/>
  <c r="I23" i="5"/>
  <c r="I22" i="5"/>
  <c r="I21" i="5"/>
  <c r="I19" i="5"/>
  <c r="I18" i="5"/>
  <c r="I16" i="5"/>
  <c r="I15" i="5"/>
  <c r="I14" i="5"/>
  <c r="I13" i="5"/>
  <c r="I12" i="5"/>
  <c r="I11" i="5"/>
  <c r="I10" i="5"/>
  <c r="I9" i="5"/>
  <c r="I8" i="5"/>
  <c r="I7" i="5" l="1"/>
</calcChain>
</file>

<file path=xl/sharedStrings.xml><?xml version="1.0" encoding="utf-8"?>
<sst xmlns="http://schemas.openxmlformats.org/spreadsheetml/2006/main" count="278" uniqueCount="141">
  <si>
    <t>STIKES WIRA HUSADA YOGYAKARTA</t>
  </si>
  <si>
    <t>NO</t>
  </si>
  <si>
    <t>NIM</t>
  </si>
  <si>
    <t>NAMA MAHASISWA</t>
  </si>
  <si>
    <t>FINAL</t>
  </si>
  <si>
    <t>MUTU</t>
  </si>
  <si>
    <t>i3C</t>
  </si>
  <si>
    <t>NILAI ENGLISH CONVERSATION</t>
  </si>
  <si>
    <t>Jun</t>
  </si>
  <si>
    <t>A</t>
  </si>
  <si>
    <t>A/B</t>
  </si>
  <si>
    <t>B</t>
  </si>
  <si>
    <t>B/C</t>
  </si>
  <si>
    <t>C</t>
  </si>
  <si>
    <t>C/D</t>
  </si>
  <si>
    <t>D</t>
  </si>
  <si>
    <t>E</t>
  </si>
  <si>
    <t>Koord. MK English Conversation</t>
  </si>
  <si>
    <t>drh. Ign. Djuniarto, S.Kep.,MMR</t>
  </si>
  <si>
    <t>PRODI ILMU KEPERAWATAN REGULER SEM VI</t>
  </si>
  <si>
    <t>Cahyo</t>
  </si>
  <si>
    <t>Fill assess</t>
  </si>
  <si>
    <t>SEMESTER VI REGULER</t>
  </si>
  <si>
    <t>TOTAL</t>
  </si>
  <si>
    <t>E = mhsw tdk ikut ujian teori &amp;praktik</t>
  </si>
  <si>
    <t>Average</t>
  </si>
  <si>
    <t>PROPORSI NILAI:</t>
  </si>
  <si>
    <t xml:space="preserve">TEORI (45%) </t>
  </si>
  <si>
    <t>PRAKTIK (45%)</t>
  </si>
  <si>
    <t>i3C (10%)</t>
  </si>
  <si>
    <t>SEMESTER GENAP TA 2022/2023</t>
  </si>
  <si>
    <t>Tria</t>
  </si>
  <si>
    <t>PANDUAN PENILAIAN I3C</t>
  </si>
  <si>
    <t>No</t>
  </si>
  <si>
    <t>Komponen</t>
  </si>
  <si>
    <t>Definisi</t>
  </si>
  <si>
    <t>Indikator</t>
  </si>
  <si>
    <t>Skor</t>
  </si>
  <si>
    <t>Integrity</t>
  </si>
  <si>
    <t>Konsistensi dalam tindakan, nilai-nilai, prinsip, ekspektasi dan beerbagai hal yang dihasilkan. Memiliki pribadi yang jujur dan berkarakter.</t>
  </si>
  <si>
    <t>Mampu menunjukan perilaku sesuai nilai kejujuran, norma dan etika</t>
  </si>
  <si>
    <t xml:space="preserve">Kurang baik dalam bertindak sesuai nilai kejujuran, norma dan etika </t>
  </si>
  <si>
    <t>Cukup Baik</t>
  </si>
  <si>
    <t>Baik</t>
  </si>
  <si>
    <t>Sangat Baik</t>
  </si>
  <si>
    <t xml:space="preserve"> bertindak sesuai nilai kejujuran, norma dan etika </t>
  </si>
  <si>
    <t xml:space="preserve">Mampu bertindak sesuai nilai kejujuran, norma dan etika </t>
  </si>
  <si>
    <t xml:space="preserve"> bertindak sesuai nilai kejujuran, norma dan etika</t>
  </si>
  <si>
    <t>Prosentase Kehadiran</t>
  </si>
  <si>
    <t>0-25 % tercapai</t>
  </si>
  <si>
    <t>26-50 % tercapai</t>
  </si>
  <si>
    <t>51-75 % tercapai</t>
  </si>
  <si>
    <t>76 -100 % tercapai</t>
  </si>
  <si>
    <t>Competence</t>
  </si>
  <si>
    <t>Kemampuan peserta didik pencapaian CP MK</t>
  </si>
  <si>
    <t>Ketercapaian CP MK</t>
  </si>
  <si>
    <t>Communicative</t>
  </si>
  <si>
    <t>Kemampuan penyampaian pendapat, kemampuan komunikasi dengan teman, dosen, pasien, tim kesehatan lainnya.</t>
  </si>
  <si>
    <t>Mampu mengkomunikasikan setiap tindakan dalam tim</t>
  </si>
  <si>
    <t>Kurang baik</t>
  </si>
  <si>
    <t>Cukup baik</t>
  </si>
  <si>
    <t>Sangat baik</t>
  </si>
  <si>
    <t xml:space="preserve">Tidak mampu menyampaiakan pendapat. dan argumentasi </t>
  </si>
  <si>
    <t>Tidak mampu menyampaiakan pendapat. tetapi mampu melakukan argumentasi</t>
  </si>
  <si>
    <t>Mampu menyampaiakan pendapat,  dan mampu menjawab pertanyaan tetapi kurang tepat</t>
  </si>
  <si>
    <t>Mampu menyampaikan pendapat,  mampu menjawab pertanyaan dengan tepat</t>
  </si>
  <si>
    <t>Confidence</t>
  </si>
  <si>
    <t>Keberanian dan kepercayaan peserta didik dalam pemahaman materi</t>
  </si>
  <si>
    <t>Berani untuk menyampaikan pendapat, kertampilan keperawatan dengan penuh percaya diri</t>
  </si>
  <si>
    <t>Kurang Percaya Diri</t>
  </si>
  <si>
    <t>Cukup percaya diri</t>
  </si>
  <si>
    <t>Percaya diri</t>
  </si>
  <si>
    <t>Sangat percaya diri</t>
  </si>
  <si>
    <t xml:space="preserve">Tidak berani untuk menyampaikan pendapat dan melakukan kertampilan keperawatan </t>
  </si>
  <si>
    <t>Berani untuk menyampaikan pendapat tetapi tidak mampu melakukan kertampilan keperawatan</t>
  </si>
  <si>
    <t>Berani untuk menyampaikan pendapat serta mampu melakukan kertampilan keperawatan</t>
  </si>
  <si>
    <t>Berani untuk menyampaikan pendapat serta mampu melakukan kertampilan keperawatan, dan berani tampil beda dari mahasiswa lain.</t>
  </si>
  <si>
    <t>integrity</t>
  </si>
  <si>
    <t>competence</t>
  </si>
  <si>
    <t>communicative</t>
  </si>
  <si>
    <t>confidence</t>
  </si>
  <si>
    <t>Jumlah</t>
  </si>
  <si>
    <t>Rata2</t>
  </si>
  <si>
    <t>Nama Mahasiswa</t>
  </si>
  <si>
    <t>PRODI KEPERAWATAN PROGRAM SARJANA KELAS REGULER SEM VI</t>
  </si>
  <si>
    <t>SEMESTER GENAP TA 2023/2024</t>
  </si>
  <si>
    <t>KP1801260</t>
  </si>
  <si>
    <t>ABRAHAM BABAUBUN</t>
  </si>
  <si>
    <t>KP2001437</t>
  </si>
  <si>
    <t>USWATUN KHASANAH</t>
  </si>
  <si>
    <t>KP21001472</t>
  </si>
  <si>
    <t>DINDA PRATIWI</t>
  </si>
  <si>
    <t>KP2100710</t>
  </si>
  <si>
    <t>DIANA MAGDALENA IBORI</t>
  </si>
  <si>
    <t>KP2101467</t>
  </si>
  <si>
    <t>AMALIAH NURHATI</t>
  </si>
  <si>
    <t>KP2101469</t>
  </si>
  <si>
    <t>APLIWATI BOBA DARO</t>
  </si>
  <si>
    <t>KP2101470</t>
  </si>
  <si>
    <t>DEVINDA PUSPA MEGA</t>
  </si>
  <si>
    <t>KP2101471</t>
  </si>
  <si>
    <t>DIAN NISAUSSANGADAH</t>
  </si>
  <si>
    <t>KP2101473</t>
  </si>
  <si>
    <t>EDELIA ANGGELA NURFANA</t>
  </si>
  <si>
    <t>KP2101475</t>
  </si>
  <si>
    <t>FEBRIANI NOVITA MONE</t>
  </si>
  <si>
    <t>KP2101476</t>
  </si>
  <si>
    <t>FEBRIKE RAMBU WASAK L.</t>
  </si>
  <si>
    <t>KP2101477</t>
  </si>
  <si>
    <t>FELISITAS STEFANIKA L.</t>
  </si>
  <si>
    <t>KP2101479</t>
  </si>
  <si>
    <t>GRACE AGUSTINI PERTIWI B</t>
  </si>
  <si>
    <t>KP2101480</t>
  </si>
  <si>
    <t>HALISAH AMALIA</t>
  </si>
  <si>
    <t>KP2101481</t>
  </si>
  <si>
    <t>HELZINKY MUTIARA PARAN</t>
  </si>
  <si>
    <t>KP2101482</t>
  </si>
  <si>
    <t>INDRIANI R K DAWI NGANA</t>
  </si>
  <si>
    <t>KP2101483</t>
  </si>
  <si>
    <t>INTANIA RESTU AULIA</t>
  </si>
  <si>
    <t>KP2101484</t>
  </si>
  <si>
    <t>ISLAMIA LATABDILA</t>
  </si>
  <si>
    <t>KP2101485</t>
  </si>
  <si>
    <t>KETUT NOVA RYANTO</t>
  </si>
  <si>
    <t>KP2101486</t>
  </si>
  <si>
    <t>LINTANG DWI ARSENDA</t>
  </si>
  <si>
    <t>KP2101487</t>
  </si>
  <si>
    <t>MARIA ANGELINA HURINT</t>
  </si>
  <si>
    <t>KP2101492</t>
  </si>
  <si>
    <t>MAULIDA DWI SAPUTRI</t>
  </si>
  <si>
    <t>KP2101523</t>
  </si>
  <si>
    <t>BLASIUS BULU BILI</t>
  </si>
  <si>
    <t>KP2101533</t>
  </si>
  <si>
    <t>MARTHA TIA IVANKA KLED</t>
  </si>
  <si>
    <t>Yogyakarta, 10 Agustus 2024</t>
  </si>
  <si>
    <t>TUGAS</t>
  </si>
  <si>
    <t>UJIAN TEORI</t>
  </si>
  <si>
    <t>UJIAN PRAKTIKUM</t>
  </si>
  <si>
    <t>SEMESTER VI REGULER KLAS A</t>
  </si>
  <si>
    <t>ROM</t>
  </si>
  <si>
    <t>TTV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</si>
</sst>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Arial Narrow"/>
      <family val="2"/>
    </font>
    <font>
      <sz val="11"/>
      <color rgb="FF000000"/>
      <name val="Arial"/>
      <family val="2"/>
    </font>
    <font>
      <sz val="8"/>
      <name val="Calibri"/>
      <family val="2"/>
      <charset val="1"/>
      <scheme val="minor"/>
    </font>
    <font>
      <sz val="10"/>
      <color theme="1"/>
      <name val="Times New Roman"/>
      <family val="1"/>
    </font>
    <font>
      <sz val="10"/>
      <color theme="1"/>
      <name val="Arial"/>
      <family val="2"/>
      <charset val="1"/>
    </font>
    <font>
      <sz val="9"/>
      <color theme="1"/>
      <name val="Arial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71">
    <xf numFmtId="0" fontId="0" fillId="0" borderId="0" xfId="0"/>
    <xf numFmtId="0" fontId="3" fillId="0" borderId="0" xfId="1"/>
    <xf numFmtId="0" fontId="3" fillId="0" borderId="1" xfId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2" fontId="3" fillId="0" borderId="1" xfId="1" applyNumberForma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2" fontId="3" fillId="0" borderId="1" xfId="1" applyNumberFormat="1" applyBorder="1" applyAlignment="1">
      <alignment horizontal="center"/>
    </xf>
    <xf numFmtId="0" fontId="3" fillId="0" borderId="2" xfId="1" applyBorder="1" applyAlignment="1">
      <alignment horizontal="center"/>
    </xf>
    <xf numFmtId="2" fontId="3" fillId="0" borderId="3" xfId="1" applyNumberForma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3" fillId="0" borderId="0" xfId="1" applyAlignment="1">
      <alignment horizontal="center"/>
    </xf>
    <xf numFmtId="0" fontId="8" fillId="0" borderId="0" xfId="0" applyFont="1" applyAlignment="1">
      <alignment vertical="center" wrapText="1"/>
    </xf>
    <xf numFmtId="2" fontId="0" fillId="0" borderId="0" xfId="0" applyNumberFormat="1" applyAlignment="1">
      <alignment horizontal="center"/>
    </xf>
    <xf numFmtId="2" fontId="3" fillId="0" borderId="0" xfId="1" applyNumberFormat="1" applyAlignment="1">
      <alignment horizontal="center" vertical="center"/>
    </xf>
    <xf numFmtId="1" fontId="0" fillId="0" borderId="0" xfId="0" applyNumberFormat="1" applyAlignment="1">
      <alignment horizontal="center"/>
    </xf>
    <xf numFmtId="0" fontId="3" fillId="0" borderId="0" xfId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0" fillId="0" borderId="1" xfId="0" applyBorder="1"/>
    <xf numFmtId="0" fontId="10" fillId="0" borderId="0" xfId="0" applyFont="1"/>
    <xf numFmtId="0" fontId="4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3" fillId="0" borderId="7" xfId="1" applyBorder="1" applyAlignment="1">
      <alignment horizontal="center"/>
    </xf>
    <xf numFmtId="2" fontId="3" fillId="0" borderId="5" xfId="1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2" fontId="3" fillId="0" borderId="3" xfId="1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0" fillId="0" borderId="5" xfId="0" applyBorder="1"/>
    <xf numFmtId="0" fontId="4" fillId="0" borderId="1" xfId="1" applyFont="1" applyBorder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2" fontId="3" fillId="2" borderId="1" xfId="1" applyNumberFormat="1" applyFill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1" applyFont="1" applyAlignment="1">
      <alignment horizontal="center"/>
    </xf>
    <xf numFmtId="0" fontId="3" fillId="0" borderId="0" xfId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0" xfId="1" applyFont="1" applyAlignment="1">
      <alignment horizontal="center"/>
    </xf>
    <xf numFmtId="0" fontId="12" fillId="0" borderId="8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2" fillId="0" borderId="8" xfId="0" applyFont="1" applyBorder="1" applyAlignment="1">
      <alignment horizontal="justify" vertical="center" wrapText="1"/>
    </xf>
    <xf numFmtId="0" fontId="12" fillId="0" borderId="15" xfId="0" applyFont="1" applyBorder="1" applyAlignment="1">
      <alignment horizontal="justify" vertical="center" wrapText="1"/>
    </xf>
    <xf numFmtId="0" fontId="12" fillId="0" borderId="12" xfId="0" applyFont="1" applyBorder="1" applyAlignment="1">
      <alignment horizontal="justify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8"/>
  <sheetViews>
    <sheetView tabSelected="1" workbookViewId="0">
      <selection sqref="A1:I1"/>
    </sheetView>
  </sheetViews>
  <sheetFormatPr defaultRowHeight="14.5" x14ac:dyDescent="0.35"/>
  <cols>
    <col min="1" max="1" width="5.1796875" customWidth="1"/>
    <col min="2" max="2" width="10.54296875" customWidth="1"/>
    <col min="3" max="3" width="26.453125" customWidth="1"/>
    <col min="4" max="4" width="7" customWidth="1"/>
    <col min="5" max="5" width="6.26953125" customWidth="1"/>
    <col min="6" max="6" width="8" customWidth="1"/>
    <col min="7" max="7" width="7.1796875" customWidth="1"/>
    <col min="8" max="9" width="7.7265625" customWidth="1"/>
    <col min="13" max="13" width="6.453125" customWidth="1"/>
    <col min="14" max="14" width="23" customWidth="1"/>
    <col min="17" max="17" width="11.1796875" customWidth="1"/>
  </cols>
  <sheetData>
    <row r="1" spans="1:13" ht="17.5" x14ac:dyDescent="0.35">
      <c r="A1" s="46" t="s">
        <v>7</v>
      </c>
      <c r="B1" s="46"/>
      <c r="C1" s="46"/>
      <c r="D1" s="46"/>
      <c r="E1" s="46"/>
      <c r="F1" s="46"/>
      <c r="G1" s="46"/>
      <c r="H1" s="46"/>
      <c r="I1" s="46"/>
    </row>
    <row r="2" spans="1:13" ht="15.5" x14ac:dyDescent="0.35">
      <c r="A2" s="47" t="s">
        <v>84</v>
      </c>
      <c r="B2" s="47"/>
      <c r="C2" s="47"/>
      <c r="D2" s="47"/>
      <c r="E2" s="47"/>
      <c r="F2" s="47"/>
      <c r="G2" s="47"/>
      <c r="H2" s="47"/>
      <c r="I2" s="1"/>
    </row>
    <row r="3" spans="1:13" ht="15.5" x14ac:dyDescent="0.35">
      <c r="A3" s="47" t="s">
        <v>0</v>
      </c>
      <c r="B3" s="47"/>
      <c r="C3" s="47"/>
      <c r="D3" s="47"/>
      <c r="E3" s="47"/>
      <c r="F3" s="47"/>
      <c r="G3" s="47"/>
      <c r="H3" s="47"/>
      <c r="I3" s="1"/>
    </row>
    <row r="4" spans="1:13" x14ac:dyDescent="0.35">
      <c r="A4" s="51" t="s">
        <v>85</v>
      </c>
      <c r="B4" s="52"/>
      <c r="C4" s="52"/>
      <c r="D4" s="52"/>
      <c r="E4" s="52"/>
      <c r="F4" s="52"/>
      <c r="G4" s="52"/>
      <c r="H4" s="52"/>
      <c r="I4" s="1"/>
    </row>
    <row r="5" spans="1:13" x14ac:dyDescent="0.35">
      <c r="A5" s="48" t="s">
        <v>138</v>
      </c>
      <c r="B5" s="48"/>
      <c r="C5" s="48"/>
      <c r="D5" s="48"/>
      <c r="E5" s="48"/>
      <c r="F5" s="48"/>
      <c r="G5" s="48"/>
      <c r="H5" s="48"/>
      <c r="I5" s="1"/>
    </row>
    <row r="6" spans="1:13" ht="43.5" x14ac:dyDescent="0.35">
      <c r="A6" s="3" t="s">
        <v>1</v>
      </c>
      <c r="B6" s="9" t="s">
        <v>2</v>
      </c>
      <c r="C6" s="9" t="s">
        <v>3</v>
      </c>
      <c r="D6" s="44" t="s">
        <v>136</v>
      </c>
      <c r="E6" s="3" t="s">
        <v>135</v>
      </c>
      <c r="F6" s="44" t="s">
        <v>137</v>
      </c>
      <c r="G6" s="3" t="s">
        <v>6</v>
      </c>
      <c r="H6" s="3" t="s">
        <v>4</v>
      </c>
      <c r="I6" s="3" t="s">
        <v>5</v>
      </c>
      <c r="L6" s="5"/>
    </row>
    <row r="7" spans="1:13" ht="17.5" customHeight="1" x14ac:dyDescent="0.35">
      <c r="A7" s="7">
        <v>1</v>
      </c>
      <c r="B7" s="42" t="s">
        <v>86</v>
      </c>
      <c r="C7" s="42" t="s">
        <v>87</v>
      </c>
      <c r="D7" s="8">
        <v>0</v>
      </c>
      <c r="E7" s="4">
        <v>0</v>
      </c>
      <c r="F7" s="4">
        <v>0</v>
      </c>
      <c r="G7" s="4">
        <v>50</v>
      </c>
      <c r="H7" s="4">
        <f>((D7*80%)+(E7*20%))*45%+(F7*45%)+(G7*10%)</f>
        <v>5</v>
      </c>
      <c r="I7" s="70" t="str">
        <f t="shared" ref="I7:I30" si="0">IF(H7&lt;=35,"E",IF(H7&lt;=45.9,"D",IF(H7&lt;=54.9,"C/D",IF(H7&lt;=60.9,"C",IF(H7&lt;=64.9,"B/C",IF(H7&lt;=75.9,"B",IF(H7&lt;=79.9,"A/B","A")))))))</f>
        <v>E</v>
      </c>
      <c r="M7" t="s">
        <v>10</v>
      </c>
    </row>
    <row r="8" spans="1:13" ht="17.5" customHeight="1" x14ac:dyDescent="0.35">
      <c r="A8" s="7">
        <v>2</v>
      </c>
      <c r="B8" s="43" t="s">
        <v>88</v>
      </c>
      <c r="C8" s="42" t="s">
        <v>89</v>
      </c>
      <c r="D8" s="8">
        <v>60</v>
      </c>
      <c r="E8" s="4">
        <v>80</v>
      </c>
      <c r="F8" s="4">
        <v>82.666666666666671</v>
      </c>
      <c r="G8" s="4">
        <v>75</v>
      </c>
      <c r="H8" s="4">
        <f t="shared" ref="H8:H30" si="1">((D8*80%)+(E8*20%))*45%+(F8*45%)+(G8*10%)</f>
        <v>73.5</v>
      </c>
      <c r="I8" s="2" t="str">
        <f t="shared" si="0"/>
        <v>B</v>
      </c>
      <c r="M8" t="s">
        <v>10</v>
      </c>
    </row>
    <row r="9" spans="1:13" ht="17.5" customHeight="1" x14ac:dyDescent="0.35">
      <c r="A9" s="7">
        <v>3</v>
      </c>
      <c r="B9" s="43" t="s">
        <v>90</v>
      </c>
      <c r="C9" s="42" t="s">
        <v>91</v>
      </c>
      <c r="D9" s="8">
        <v>40</v>
      </c>
      <c r="E9" s="4">
        <v>80</v>
      </c>
      <c r="F9" s="45">
        <v>79.333333333333329</v>
      </c>
      <c r="G9" s="4">
        <v>75</v>
      </c>
      <c r="H9" s="4">
        <f t="shared" si="1"/>
        <v>64.8</v>
      </c>
      <c r="I9" s="2" t="str">
        <f t="shared" si="0"/>
        <v>B/C</v>
      </c>
      <c r="M9" t="s">
        <v>11</v>
      </c>
    </row>
    <row r="10" spans="1:13" ht="17.5" customHeight="1" x14ac:dyDescent="0.35">
      <c r="A10" s="7">
        <v>4</v>
      </c>
      <c r="B10" s="43" t="s">
        <v>92</v>
      </c>
      <c r="C10" s="42" t="s">
        <v>93</v>
      </c>
      <c r="D10" s="8">
        <v>12</v>
      </c>
      <c r="E10" s="4">
        <v>65</v>
      </c>
      <c r="F10" s="4">
        <v>73.333333333333329</v>
      </c>
      <c r="G10" s="4">
        <v>56.25</v>
      </c>
      <c r="H10" s="4">
        <f t="shared" si="1"/>
        <v>48.795000000000002</v>
      </c>
      <c r="I10" s="70" t="str">
        <f t="shared" si="0"/>
        <v>C/D</v>
      </c>
      <c r="M10" t="s">
        <v>11</v>
      </c>
    </row>
    <row r="11" spans="1:13" ht="17.5" customHeight="1" x14ac:dyDescent="0.35">
      <c r="A11" s="7">
        <v>5</v>
      </c>
      <c r="B11" s="43" t="s">
        <v>94</v>
      </c>
      <c r="C11" s="42" t="s">
        <v>95</v>
      </c>
      <c r="D11" s="8">
        <v>56</v>
      </c>
      <c r="E11" s="4">
        <v>78</v>
      </c>
      <c r="F11" s="4">
        <v>88.333333333333329</v>
      </c>
      <c r="G11" s="4">
        <v>75</v>
      </c>
      <c r="H11" s="4">
        <f t="shared" si="1"/>
        <v>74.430000000000007</v>
      </c>
      <c r="I11" s="2" t="str">
        <f t="shared" si="0"/>
        <v>B</v>
      </c>
      <c r="M11" t="s">
        <v>11</v>
      </c>
    </row>
    <row r="12" spans="1:13" ht="17.5" customHeight="1" x14ac:dyDescent="0.35">
      <c r="A12" s="7">
        <v>6</v>
      </c>
      <c r="B12" s="43" t="s">
        <v>96</v>
      </c>
      <c r="C12" s="42" t="s">
        <v>97</v>
      </c>
      <c r="D12" s="8">
        <v>40</v>
      </c>
      <c r="E12" s="4">
        <v>69</v>
      </c>
      <c r="F12" s="45">
        <v>77</v>
      </c>
      <c r="G12" s="4">
        <v>62.5</v>
      </c>
      <c r="H12" s="4">
        <f t="shared" si="1"/>
        <v>61.51</v>
      </c>
      <c r="I12" s="2" t="str">
        <f t="shared" si="0"/>
        <v>B/C</v>
      </c>
      <c r="M12" t="s">
        <v>11</v>
      </c>
    </row>
    <row r="13" spans="1:13" ht="17.5" customHeight="1" x14ac:dyDescent="0.35">
      <c r="A13" s="7">
        <v>7</v>
      </c>
      <c r="B13" s="43" t="s">
        <v>98</v>
      </c>
      <c r="C13" s="42" t="s">
        <v>99</v>
      </c>
      <c r="D13" s="8">
        <v>60</v>
      </c>
      <c r="E13" s="4">
        <v>78</v>
      </c>
      <c r="F13" s="4">
        <v>87.333333333333329</v>
      </c>
      <c r="G13" s="4">
        <v>75</v>
      </c>
      <c r="H13" s="4">
        <f t="shared" si="1"/>
        <v>75.42</v>
      </c>
      <c r="I13" s="2" t="str">
        <f t="shared" si="0"/>
        <v>B</v>
      </c>
      <c r="M13" t="s">
        <v>11</v>
      </c>
    </row>
    <row r="14" spans="1:13" ht="17.5" customHeight="1" x14ac:dyDescent="0.35">
      <c r="A14" s="7">
        <v>8</v>
      </c>
      <c r="B14" s="43" t="s">
        <v>100</v>
      </c>
      <c r="C14" s="42" t="s">
        <v>101</v>
      </c>
      <c r="D14" s="8">
        <v>50</v>
      </c>
      <c r="E14" s="4">
        <v>80</v>
      </c>
      <c r="F14" s="4">
        <v>85.666666666666671</v>
      </c>
      <c r="G14" s="4">
        <v>81.25</v>
      </c>
      <c r="H14" s="4">
        <f t="shared" si="1"/>
        <v>71.875</v>
      </c>
      <c r="I14" s="2" t="str">
        <f t="shared" si="0"/>
        <v>B</v>
      </c>
      <c r="M14" t="s">
        <v>11</v>
      </c>
    </row>
    <row r="15" spans="1:13" ht="17.5" customHeight="1" x14ac:dyDescent="0.35">
      <c r="A15" s="7">
        <v>9</v>
      </c>
      <c r="B15" s="43" t="s">
        <v>102</v>
      </c>
      <c r="C15" s="42" t="s">
        <v>103</v>
      </c>
      <c r="D15" s="8">
        <v>58</v>
      </c>
      <c r="E15" s="4">
        <v>80</v>
      </c>
      <c r="F15" s="4">
        <v>82.333333333333329</v>
      </c>
      <c r="G15" s="4">
        <v>81.25</v>
      </c>
      <c r="H15" s="4">
        <f t="shared" si="1"/>
        <v>73.254999999999995</v>
      </c>
      <c r="I15" s="2" t="str">
        <f t="shared" si="0"/>
        <v>B</v>
      </c>
      <c r="M15" t="s">
        <v>11</v>
      </c>
    </row>
    <row r="16" spans="1:13" ht="17.5" customHeight="1" x14ac:dyDescent="0.35">
      <c r="A16" s="7">
        <v>10</v>
      </c>
      <c r="B16" s="43" t="s">
        <v>104</v>
      </c>
      <c r="C16" s="42" t="s">
        <v>105</v>
      </c>
      <c r="D16" s="8">
        <v>50</v>
      </c>
      <c r="E16" s="4">
        <v>65</v>
      </c>
      <c r="F16" s="4">
        <v>85.333333333333329</v>
      </c>
      <c r="G16" s="4">
        <v>81.25</v>
      </c>
      <c r="H16" s="4">
        <f t="shared" si="1"/>
        <v>70.375</v>
      </c>
      <c r="I16" s="2" t="str">
        <f t="shared" si="0"/>
        <v>B</v>
      </c>
      <c r="M16" t="s">
        <v>11</v>
      </c>
    </row>
    <row r="17" spans="1:17" ht="17.5" customHeight="1" x14ac:dyDescent="0.35">
      <c r="A17" s="7">
        <v>11</v>
      </c>
      <c r="B17" s="43" t="s">
        <v>106</v>
      </c>
      <c r="C17" s="42" t="s">
        <v>107</v>
      </c>
      <c r="D17" s="8">
        <v>35</v>
      </c>
      <c r="E17" s="4">
        <v>80</v>
      </c>
      <c r="F17" s="4">
        <v>74.333333333333329</v>
      </c>
      <c r="G17" s="4">
        <v>68.75</v>
      </c>
      <c r="H17" s="4">
        <f t="shared" si="1"/>
        <v>60.125</v>
      </c>
      <c r="I17" s="2" t="str">
        <f t="shared" si="0"/>
        <v>C</v>
      </c>
      <c r="M17" t="s">
        <v>12</v>
      </c>
    </row>
    <row r="18" spans="1:17" ht="17.5" customHeight="1" x14ac:dyDescent="0.35">
      <c r="A18" s="7">
        <v>12</v>
      </c>
      <c r="B18" s="43" t="s">
        <v>108</v>
      </c>
      <c r="C18" s="42" t="s">
        <v>109</v>
      </c>
      <c r="D18" s="8">
        <v>40</v>
      </c>
      <c r="E18" s="4">
        <v>75</v>
      </c>
      <c r="F18" s="4">
        <v>73.333333333333329</v>
      </c>
      <c r="G18" s="4">
        <v>68.75</v>
      </c>
      <c r="H18" s="4">
        <f t="shared" si="1"/>
        <v>61.025000000000006</v>
      </c>
      <c r="I18" s="2" t="str">
        <f t="shared" si="0"/>
        <v>B/C</v>
      </c>
      <c r="M18" t="s">
        <v>12</v>
      </c>
    </row>
    <row r="19" spans="1:17" ht="17.5" customHeight="1" x14ac:dyDescent="0.35">
      <c r="A19" s="7">
        <v>13</v>
      </c>
      <c r="B19" s="43" t="s">
        <v>110</v>
      </c>
      <c r="C19" s="42" t="s">
        <v>111</v>
      </c>
      <c r="D19" s="8">
        <v>60</v>
      </c>
      <c r="E19" s="4">
        <v>80</v>
      </c>
      <c r="F19" s="4">
        <v>82.666666666666671</v>
      </c>
      <c r="G19" s="4">
        <v>75</v>
      </c>
      <c r="H19" s="4">
        <f t="shared" si="1"/>
        <v>73.5</v>
      </c>
      <c r="I19" s="2" t="str">
        <f t="shared" si="0"/>
        <v>B</v>
      </c>
      <c r="M19" t="s">
        <v>12</v>
      </c>
    </row>
    <row r="20" spans="1:17" ht="17.5" customHeight="1" x14ac:dyDescent="0.35">
      <c r="A20" s="7">
        <v>14</v>
      </c>
      <c r="B20" s="43" t="s">
        <v>112</v>
      </c>
      <c r="C20" s="42" t="s">
        <v>113</v>
      </c>
      <c r="D20" s="8">
        <v>30</v>
      </c>
      <c r="E20" s="4">
        <v>70</v>
      </c>
      <c r="F20" s="4">
        <v>78.666666666666671</v>
      </c>
      <c r="G20" s="4">
        <v>68.75</v>
      </c>
      <c r="H20" s="4">
        <f t="shared" si="1"/>
        <v>59.375000000000007</v>
      </c>
      <c r="I20" s="2" t="str">
        <f t="shared" si="0"/>
        <v>C</v>
      </c>
      <c r="M20" t="s">
        <v>12</v>
      </c>
    </row>
    <row r="21" spans="1:17" ht="17.5" customHeight="1" x14ac:dyDescent="0.35">
      <c r="A21" s="7">
        <v>15</v>
      </c>
      <c r="B21" s="43" t="s">
        <v>114</v>
      </c>
      <c r="C21" s="42" t="s">
        <v>115</v>
      </c>
      <c r="D21" s="8">
        <v>30</v>
      </c>
      <c r="E21" s="4">
        <v>70</v>
      </c>
      <c r="F21" s="4">
        <v>80.333333333333329</v>
      </c>
      <c r="G21" s="4">
        <v>75</v>
      </c>
      <c r="H21" s="4">
        <f t="shared" si="1"/>
        <v>60.75</v>
      </c>
      <c r="I21" s="2" t="str">
        <f t="shared" si="0"/>
        <v>C</v>
      </c>
      <c r="M21" t="s">
        <v>12</v>
      </c>
    </row>
    <row r="22" spans="1:17" ht="17.5" customHeight="1" x14ac:dyDescent="0.35">
      <c r="A22" s="7">
        <v>16</v>
      </c>
      <c r="B22" s="43" t="s">
        <v>116</v>
      </c>
      <c r="C22" s="42" t="s">
        <v>117</v>
      </c>
      <c r="D22" s="8">
        <v>34</v>
      </c>
      <c r="E22" s="4">
        <v>70</v>
      </c>
      <c r="F22" s="4">
        <v>77.666666666666671</v>
      </c>
      <c r="G22" s="4">
        <v>75</v>
      </c>
      <c r="H22" s="4">
        <f t="shared" si="1"/>
        <v>60.990000000000009</v>
      </c>
      <c r="I22" s="2" t="str">
        <f t="shared" si="0"/>
        <v>B/C</v>
      </c>
      <c r="M22" t="s">
        <v>12</v>
      </c>
    </row>
    <row r="23" spans="1:17" ht="17.5" customHeight="1" x14ac:dyDescent="0.35">
      <c r="A23" s="7">
        <v>17</v>
      </c>
      <c r="B23" s="43" t="s">
        <v>118</v>
      </c>
      <c r="C23" s="42" t="s">
        <v>119</v>
      </c>
      <c r="D23" s="8">
        <v>54</v>
      </c>
      <c r="E23" s="4">
        <v>78</v>
      </c>
      <c r="F23" s="4">
        <v>85</v>
      </c>
      <c r="G23" s="4">
        <v>68.75</v>
      </c>
      <c r="H23" s="4">
        <f t="shared" si="1"/>
        <v>71.585000000000008</v>
      </c>
      <c r="I23" s="2" t="str">
        <f t="shared" si="0"/>
        <v>B</v>
      </c>
      <c r="M23" t="s">
        <v>12</v>
      </c>
    </row>
    <row r="24" spans="1:17" ht="17.5" customHeight="1" x14ac:dyDescent="0.35">
      <c r="A24" s="7">
        <v>18</v>
      </c>
      <c r="B24" s="43" t="s">
        <v>120</v>
      </c>
      <c r="C24" s="42" t="s">
        <v>121</v>
      </c>
      <c r="D24" s="8">
        <v>36</v>
      </c>
      <c r="E24" s="4">
        <v>65</v>
      </c>
      <c r="F24" s="4">
        <v>83.666666666666671</v>
      </c>
      <c r="G24" s="4">
        <v>68.75</v>
      </c>
      <c r="H24" s="4">
        <f t="shared" si="1"/>
        <v>63.335000000000008</v>
      </c>
      <c r="I24" s="2" t="str">
        <f t="shared" si="0"/>
        <v>B/C</v>
      </c>
      <c r="M24" t="s">
        <v>13</v>
      </c>
    </row>
    <row r="25" spans="1:17" ht="17.5" customHeight="1" x14ac:dyDescent="0.35">
      <c r="A25" s="7">
        <v>19</v>
      </c>
      <c r="B25" s="43" t="s">
        <v>122</v>
      </c>
      <c r="C25" s="42" t="s">
        <v>123</v>
      </c>
      <c r="D25" s="8">
        <v>40</v>
      </c>
      <c r="E25" s="4">
        <v>67</v>
      </c>
      <c r="F25" s="4">
        <v>79</v>
      </c>
      <c r="G25" s="6">
        <v>75</v>
      </c>
      <c r="H25" s="4">
        <f t="shared" si="1"/>
        <v>63.480000000000004</v>
      </c>
      <c r="I25" s="2" t="str">
        <f t="shared" si="0"/>
        <v>B/C</v>
      </c>
      <c r="M25" t="s">
        <v>13</v>
      </c>
    </row>
    <row r="26" spans="1:17" ht="17.5" customHeight="1" x14ac:dyDescent="0.35">
      <c r="A26" s="7">
        <v>20</v>
      </c>
      <c r="B26" s="43" t="s">
        <v>124</v>
      </c>
      <c r="C26" s="42" t="s">
        <v>125</v>
      </c>
      <c r="D26" s="31">
        <v>64</v>
      </c>
      <c r="E26" s="4">
        <v>82</v>
      </c>
      <c r="F26" s="4">
        <v>82</v>
      </c>
      <c r="G26" s="6">
        <v>93.75</v>
      </c>
      <c r="H26" s="4">
        <f t="shared" si="1"/>
        <v>76.695000000000007</v>
      </c>
      <c r="I26" s="2" t="str">
        <f t="shared" si="0"/>
        <v>A/B</v>
      </c>
      <c r="M26" t="s">
        <v>13</v>
      </c>
    </row>
    <row r="27" spans="1:17" ht="17.5" customHeight="1" x14ac:dyDescent="0.35">
      <c r="A27" s="7">
        <v>21</v>
      </c>
      <c r="B27" s="43" t="s">
        <v>126</v>
      </c>
      <c r="C27" s="42" t="s">
        <v>127</v>
      </c>
      <c r="D27" s="31">
        <v>38</v>
      </c>
      <c r="E27" s="4">
        <v>65</v>
      </c>
      <c r="F27" s="4">
        <v>71.666666666666671</v>
      </c>
      <c r="G27" s="6">
        <v>62.5</v>
      </c>
      <c r="H27" s="4">
        <f t="shared" si="1"/>
        <v>58.03</v>
      </c>
      <c r="I27" s="2" t="str">
        <f t="shared" si="0"/>
        <v>C</v>
      </c>
      <c r="M27" t="s">
        <v>13</v>
      </c>
    </row>
    <row r="28" spans="1:17" ht="17.5" customHeight="1" x14ac:dyDescent="0.35">
      <c r="A28" s="7">
        <v>22</v>
      </c>
      <c r="B28" s="43" t="s">
        <v>128</v>
      </c>
      <c r="C28" s="42" t="s">
        <v>129</v>
      </c>
      <c r="D28" s="32">
        <v>70</v>
      </c>
      <c r="E28" s="4">
        <v>85</v>
      </c>
      <c r="F28" s="4">
        <v>82</v>
      </c>
      <c r="G28" s="10">
        <v>96.875</v>
      </c>
      <c r="H28" s="4">
        <f t="shared" si="1"/>
        <v>79.4375</v>
      </c>
      <c r="I28" s="2" t="str">
        <f t="shared" si="0"/>
        <v>A/B</v>
      </c>
      <c r="M28" t="s">
        <v>13</v>
      </c>
    </row>
    <row r="29" spans="1:17" ht="17.5" customHeight="1" x14ac:dyDescent="0.35">
      <c r="A29" s="7">
        <v>23</v>
      </c>
      <c r="B29" s="43" t="s">
        <v>130</v>
      </c>
      <c r="C29" s="42" t="s">
        <v>131</v>
      </c>
      <c r="D29" s="32">
        <v>32</v>
      </c>
      <c r="E29" s="4">
        <v>75</v>
      </c>
      <c r="F29" s="4">
        <v>73.333333333333329</v>
      </c>
      <c r="G29" s="10">
        <v>75</v>
      </c>
      <c r="H29" s="4">
        <f t="shared" si="1"/>
        <v>58.769999999999996</v>
      </c>
      <c r="I29" s="2" t="str">
        <f t="shared" si="0"/>
        <v>C</v>
      </c>
      <c r="M29" t="s">
        <v>14</v>
      </c>
    </row>
    <row r="30" spans="1:17" ht="17.5" customHeight="1" x14ac:dyDescent="0.35">
      <c r="A30" s="7">
        <v>24</v>
      </c>
      <c r="B30" s="43" t="s">
        <v>132</v>
      </c>
      <c r="C30" s="42" t="s">
        <v>133</v>
      </c>
      <c r="D30" s="32">
        <v>36</v>
      </c>
      <c r="E30" s="4">
        <v>70</v>
      </c>
      <c r="F30" s="4">
        <v>80.333333333333329</v>
      </c>
      <c r="G30" s="10">
        <v>65.63</v>
      </c>
      <c r="H30" s="4">
        <f t="shared" si="1"/>
        <v>61.972999999999999</v>
      </c>
      <c r="I30" s="2" t="str">
        <f t="shared" si="0"/>
        <v>B/C</v>
      </c>
      <c r="M30" t="s">
        <v>16</v>
      </c>
    </row>
    <row r="31" spans="1:17" ht="17.5" customHeight="1" x14ac:dyDescent="0.35">
      <c r="A31" s="7"/>
      <c r="B31" s="35"/>
      <c r="C31" s="35"/>
      <c r="D31" s="32"/>
      <c r="E31" s="4"/>
      <c r="F31" s="4"/>
      <c r="G31" s="10"/>
      <c r="H31" s="4"/>
      <c r="I31" s="2"/>
    </row>
    <row r="32" spans="1:17" ht="17.5" customHeight="1" x14ac:dyDescent="0.35">
      <c r="A32" s="11"/>
      <c r="B32" s="17"/>
      <c r="C32" s="18"/>
      <c r="D32" s="13"/>
      <c r="E32" s="13"/>
      <c r="F32" s="14"/>
      <c r="G32" s="15"/>
      <c r="H32" s="14"/>
      <c r="I32" s="16"/>
      <c r="L32" s="16"/>
      <c r="M32" s="11"/>
      <c r="N32" s="20"/>
      <c r="O32" s="14"/>
      <c r="P32" s="13"/>
      <c r="Q32" s="13"/>
    </row>
    <row r="33" spans="1:17" ht="17.5" customHeight="1" x14ac:dyDescent="0.35">
      <c r="A33" s="11"/>
      <c r="B33" s="22" t="s">
        <v>9</v>
      </c>
      <c r="C33" s="23">
        <v>0</v>
      </c>
      <c r="D33" s="13"/>
      <c r="E33" s="50" t="s">
        <v>134</v>
      </c>
      <c r="F33" s="50"/>
      <c r="G33" s="50"/>
      <c r="H33" s="50"/>
      <c r="I33" s="50"/>
      <c r="L33" s="16"/>
      <c r="M33" s="11"/>
      <c r="N33" s="20"/>
      <c r="O33" s="14"/>
      <c r="P33" s="13"/>
      <c r="Q33" s="13"/>
    </row>
    <row r="34" spans="1:17" ht="17.5" customHeight="1" x14ac:dyDescent="0.35">
      <c r="A34" s="11"/>
      <c r="B34" s="22" t="s">
        <v>10</v>
      </c>
      <c r="C34" s="23">
        <v>2</v>
      </c>
      <c r="D34" s="13"/>
      <c r="E34" t="s">
        <v>17</v>
      </c>
      <c r="L34" s="16"/>
      <c r="M34" s="11"/>
      <c r="N34" s="20"/>
      <c r="O34" s="14"/>
      <c r="P34" s="13"/>
      <c r="Q34" s="13"/>
    </row>
    <row r="35" spans="1:17" ht="17.5" customHeight="1" x14ac:dyDescent="0.35">
      <c r="A35" s="11"/>
      <c r="B35" s="22" t="s">
        <v>11</v>
      </c>
      <c r="C35" s="23">
        <v>8</v>
      </c>
      <c r="D35" s="13"/>
      <c r="L35" s="16"/>
      <c r="M35" s="11"/>
      <c r="N35" s="20"/>
      <c r="O35" s="14"/>
      <c r="P35" s="13"/>
      <c r="Q35" s="13"/>
    </row>
    <row r="36" spans="1:17" ht="17.5" customHeight="1" x14ac:dyDescent="0.35">
      <c r="A36" s="11"/>
      <c r="B36" s="22" t="s">
        <v>12</v>
      </c>
      <c r="C36" s="23">
        <v>7</v>
      </c>
      <c r="D36" s="13"/>
      <c r="L36" s="16"/>
      <c r="M36" s="11"/>
      <c r="N36" s="20"/>
      <c r="O36" s="14"/>
      <c r="P36" s="13"/>
      <c r="Q36" s="13"/>
    </row>
    <row r="37" spans="1:17" ht="17.5" customHeight="1" x14ac:dyDescent="0.35">
      <c r="A37" s="11"/>
      <c r="B37" s="22" t="s">
        <v>13</v>
      </c>
      <c r="C37" s="23">
        <v>5</v>
      </c>
      <c r="D37" s="13"/>
      <c r="L37" s="33"/>
      <c r="M37" s="11"/>
      <c r="N37" s="12"/>
      <c r="O37" s="14"/>
      <c r="P37" s="13"/>
      <c r="Q37" s="13"/>
    </row>
    <row r="38" spans="1:17" ht="17.5" customHeight="1" x14ac:dyDescent="0.35">
      <c r="A38" s="11"/>
      <c r="B38" s="22" t="s">
        <v>14</v>
      </c>
      <c r="C38" s="23">
        <v>1</v>
      </c>
      <c r="D38" s="13"/>
      <c r="E38" t="s">
        <v>18</v>
      </c>
      <c r="L38" s="33"/>
      <c r="M38" s="11"/>
      <c r="N38" s="12"/>
      <c r="O38" s="14"/>
      <c r="P38" s="13"/>
      <c r="Q38" s="13"/>
    </row>
    <row r="39" spans="1:17" x14ac:dyDescent="0.35">
      <c r="B39" s="22" t="s">
        <v>15</v>
      </c>
      <c r="C39" s="23">
        <v>0</v>
      </c>
      <c r="L39" s="33"/>
    </row>
    <row r="40" spans="1:17" x14ac:dyDescent="0.35">
      <c r="B40" s="22" t="s">
        <v>16</v>
      </c>
      <c r="C40" s="23">
        <v>1</v>
      </c>
      <c r="L40" s="16"/>
    </row>
    <row r="41" spans="1:17" x14ac:dyDescent="0.35">
      <c r="B41" s="24" t="s">
        <v>23</v>
      </c>
      <c r="C41" s="28">
        <f>SUM(C33:C40)</f>
        <v>24</v>
      </c>
      <c r="L41" s="16"/>
    </row>
    <row r="42" spans="1:17" x14ac:dyDescent="0.35">
      <c r="L42" s="16"/>
    </row>
    <row r="43" spans="1:17" ht="15.75" customHeight="1" x14ac:dyDescent="0.35">
      <c r="B43" s="53"/>
      <c r="C43" s="53"/>
      <c r="D43" s="53"/>
      <c r="E43" t="s">
        <v>26</v>
      </c>
      <c r="L43" s="16"/>
    </row>
    <row r="44" spans="1:17" ht="19.5" customHeight="1" x14ac:dyDescent="0.35">
      <c r="B44" s="54"/>
      <c r="C44" s="54"/>
      <c r="D44" s="54"/>
      <c r="E44" t="s">
        <v>27</v>
      </c>
      <c r="L44" s="16"/>
    </row>
    <row r="45" spans="1:17" x14ac:dyDescent="0.35">
      <c r="B45" s="49" t="s">
        <v>24</v>
      </c>
      <c r="C45" s="49"/>
      <c r="D45" s="49"/>
      <c r="E45" t="s">
        <v>28</v>
      </c>
      <c r="L45" s="16"/>
    </row>
    <row r="46" spans="1:17" x14ac:dyDescent="0.35">
      <c r="E46" t="s">
        <v>29</v>
      </c>
      <c r="L46" s="33"/>
    </row>
    <row r="47" spans="1:17" x14ac:dyDescent="0.35">
      <c r="L47" s="33"/>
    </row>
    <row r="48" spans="1:17" x14ac:dyDescent="0.35">
      <c r="C48" s="21"/>
      <c r="L48" s="33"/>
    </row>
    <row r="49" spans="12:12" x14ac:dyDescent="0.35">
      <c r="L49" s="33"/>
    </row>
    <row r="50" spans="12:12" x14ac:dyDescent="0.35">
      <c r="L50" s="33"/>
    </row>
    <row r="51" spans="12:12" x14ac:dyDescent="0.35">
      <c r="L51" s="16"/>
    </row>
    <row r="52" spans="12:12" x14ac:dyDescent="0.35">
      <c r="L52" s="16"/>
    </row>
    <row r="53" spans="12:12" x14ac:dyDescent="0.35">
      <c r="L53" s="16"/>
    </row>
    <row r="54" spans="12:12" x14ac:dyDescent="0.35">
      <c r="L54" s="16"/>
    </row>
    <row r="55" spans="12:12" x14ac:dyDescent="0.35">
      <c r="L55" s="16"/>
    </row>
    <row r="56" spans="12:12" x14ac:dyDescent="0.35">
      <c r="L56" s="16"/>
    </row>
    <row r="57" spans="12:12" x14ac:dyDescent="0.35">
      <c r="L57" s="16"/>
    </row>
    <row r="58" spans="12:12" x14ac:dyDescent="0.35">
      <c r="L58" s="33"/>
    </row>
    <row r="59" spans="12:12" x14ac:dyDescent="0.35">
      <c r="L59" s="33"/>
    </row>
    <row r="60" spans="12:12" x14ac:dyDescent="0.35">
      <c r="L60" s="33"/>
    </row>
    <row r="61" spans="12:12" x14ac:dyDescent="0.35">
      <c r="L61" s="33"/>
    </row>
    <row r="62" spans="12:12" x14ac:dyDescent="0.35">
      <c r="L62" s="16"/>
    </row>
    <row r="63" spans="12:12" x14ac:dyDescent="0.35">
      <c r="L63" s="16"/>
    </row>
    <row r="64" spans="12:12" x14ac:dyDescent="0.35">
      <c r="L64" s="16"/>
    </row>
    <row r="65" spans="12:12" x14ac:dyDescent="0.35">
      <c r="L65" s="29"/>
    </row>
    <row r="66" spans="12:12" x14ac:dyDescent="0.35">
      <c r="L66" s="16"/>
    </row>
    <row r="67" spans="12:12" x14ac:dyDescent="0.35">
      <c r="L67" s="29"/>
    </row>
    <row r="68" spans="12:12" x14ac:dyDescent="0.35">
      <c r="L68" s="29"/>
    </row>
    <row r="69" spans="12:12" x14ac:dyDescent="0.35">
      <c r="L69" s="16"/>
    </row>
    <row r="70" spans="12:12" x14ac:dyDescent="0.35">
      <c r="L70" s="16"/>
    </row>
    <row r="71" spans="12:12" x14ac:dyDescent="0.35">
      <c r="L71" s="16"/>
    </row>
    <row r="72" spans="12:12" x14ac:dyDescent="0.35">
      <c r="L72" s="16"/>
    </row>
    <row r="73" spans="12:12" x14ac:dyDescent="0.35">
      <c r="L73" s="16"/>
    </row>
    <row r="74" spans="12:12" x14ac:dyDescent="0.35">
      <c r="L74" s="16"/>
    </row>
    <row r="75" spans="12:12" x14ac:dyDescent="0.35">
      <c r="L75" s="16"/>
    </row>
    <row r="76" spans="12:12" x14ac:dyDescent="0.35">
      <c r="L76" s="16"/>
    </row>
    <row r="77" spans="12:12" x14ac:dyDescent="0.35">
      <c r="L77" s="16"/>
    </row>
    <row r="78" spans="12:12" x14ac:dyDescent="0.35">
      <c r="L78" s="16"/>
    </row>
    <row r="79" spans="12:12" x14ac:dyDescent="0.35">
      <c r="L79" s="16"/>
    </row>
    <row r="80" spans="12:12" x14ac:dyDescent="0.35">
      <c r="L80" s="29"/>
    </row>
    <row r="81" spans="12:12" x14ac:dyDescent="0.35">
      <c r="L81" s="29"/>
    </row>
    <row r="82" spans="12:12" x14ac:dyDescent="0.35">
      <c r="L82" s="16"/>
    </row>
    <row r="83" spans="12:12" x14ac:dyDescent="0.35">
      <c r="L83" s="16"/>
    </row>
    <row r="84" spans="12:12" x14ac:dyDescent="0.35">
      <c r="L84" s="16"/>
    </row>
    <row r="85" spans="12:12" x14ac:dyDescent="0.35">
      <c r="L85" s="16"/>
    </row>
    <row r="86" spans="12:12" x14ac:dyDescent="0.35">
      <c r="L86" s="16"/>
    </row>
    <row r="87" spans="12:12" x14ac:dyDescent="0.35">
      <c r="L87" s="16"/>
    </row>
    <row r="88" spans="12:12" x14ac:dyDescent="0.35">
      <c r="L88" s="16"/>
    </row>
  </sheetData>
  <sortState xmlns:xlrd2="http://schemas.microsoft.com/office/spreadsheetml/2017/richdata2" ref="M7:M30">
    <sortCondition ref="M7:M30"/>
  </sortState>
  <mergeCells count="9">
    <mergeCell ref="A1:I1"/>
    <mergeCell ref="A2:H2"/>
    <mergeCell ref="A3:H3"/>
    <mergeCell ref="A5:H5"/>
    <mergeCell ref="B45:D45"/>
    <mergeCell ref="E33:I33"/>
    <mergeCell ref="A4:H4"/>
    <mergeCell ref="B43:D43"/>
    <mergeCell ref="B44:D44"/>
  </mergeCells>
  <phoneticPr fontId="9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4"/>
  <sheetViews>
    <sheetView topLeftCell="A4" workbookViewId="0">
      <selection activeCell="F9" sqref="F9"/>
    </sheetView>
  </sheetViews>
  <sheetFormatPr defaultRowHeight="14.5" x14ac:dyDescent="0.35"/>
  <cols>
    <col min="1" max="1" width="4.54296875" style="33" customWidth="1"/>
    <col min="2" max="2" width="10.1796875" customWidth="1"/>
    <col min="3" max="3" width="33.1796875" customWidth="1"/>
    <col min="4" max="4" width="9.1796875" style="33"/>
    <col min="5" max="5" width="11.81640625" style="33" customWidth="1"/>
    <col min="6" max="6" width="14" style="33" customWidth="1"/>
    <col min="7" max="7" width="10.26953125" style="33" customWidth="1"/>
    <col min="8" max="9" width="9.1796875" style="33"/>
  </cols>
  <sheetData>
    <row r="1" spans="1:11" ht="17.5" x14ac:dyDescent="0.35">
      <c r="A1" s="46" t="s">
        <v>7</v>
      </c>
      <c r="B1" s="46"/>
      <c r="C1" s="46"/>
      <c r="D1" s="46"/>
      <c r="E1" s="46"/>
      <c r="F1" s="46"/>
      <c r="G1" s="46"/>
      <c r="H1" s="46"/>
      <c r="I1" s="46"/>
    </row>
    <row r="2" spans="1:11" ht="15.5" x14ac:dyDescent="0.35">
      <c r="A2" s="47" t="s">
        <v>19</v>
      </c>
      <c r="B2" s="47"/>
      <c r="C2" s="47"/>
      <c r="D2" s="47"/>
      <c r="E2" s="47"/>
      <c r="F2" s="47"/>
      <c r="G2" s="47"/>
      <c r="H2" s="47"/>
      <c r="I2" s="16"/>
    </row>
    <row r="3" spans="1:11" ht="15.5" x14ac:dyDescent="0.35">
      <c r="A3" s="47" t="s">
        <v>0</v>
      </c>
      <c r="B3" s="47"/>
      <c r="C3" s="47"/>
      <c r="D3" s="47"/>
      <c r="E3" s="47"/>
      <c r="F3" s="47"/>
      <c r="G3" s="47"/>
      <c r="H3" s="47"/>
      <c r="I3" s="16"/>
    </row>
    <row r="4" spans="1:11" x14ac:dyDescent="0.35">
      <c r="A4" s="56" t="s">
        <v>30</v>
      </c>
      <c r="B4" s="52"/>
      <c r="C4" s="52"/>
      <c r="D4" s="52"/>
      <c r="E4" s="52"/>
      <c r="F4" s="52"/>
      <c r="G4" s="52"/>
      <c r="H4" s="52"/>
      <c r="I4" s="16"/>
    </row>
    <row r="5" spans="1:11" x14ac:dyDescent="0.35">
      <c r="A5" s="48" t="s">
        <v>22</v>
      </c>
      <c r="B5" s="48"/>
      <c r="C5" s="48"/>
      <c r="D5" s="48"/>
      <c r="E5" s="48"/>
      <c r="F5" s="48"/>
      <c r="G5" s="48"/>
      <c r="H5" s="48"/>
      <c r="I5" s="16"/>
    </row>
    <row r="6" spans="1:11" s="37" customFormat="1" x14ac:dyDescent="0.35">
      <c r="A6" s="36" t="s">
        <v>33</v>
      </c>
      <c r="B6" s="36" t="s">
        <v>2</v>
      </c>
      <c r="C6" s="36" t="s">
        <v>83</v>
      </c>
      <c r="D6" s="38" t="s">
        <v>77</v>
      </c>
      <c r="E6" s="38" t="s">
        <v>78</v>
      </c>
      <c r="F6" s="38" t="s">
        <v>79</v>
      </c>
      <c r="G6" s="38" t="s">
        <v>80</v>
      </c>
      <c r="H6" s="3" t="s">
        <v>81</v>
      </c>
      <c r="I6" s="3" t="s">
        <v>82</v>
      </c>
    </row>
    <row r="7" spans="1:11" x14ac:dyDescent="0.35">
      <c r="A7" s="33">
        <v>1</v>
      </c>
      <c r="B7" s="42" t="s">
        <v>86</v>
      </c>
      <c r="C7" s="42" t="s">
        <v>87</v>
      </c>
      <c r="D7" s="30">
        <v>2</v>
      </c>
      <c r="E7" s="30">
        <v>2</v>
      </c>
      <c r="F7" s="30">
        <v>2</v>
      </c>
      <c r="G7" s="30">
        <v>2</v>
      </c>
      <c r="H7" s="30">
        <f>SUM(D7:G7)</f>
        <v>8</v>
      </c>
      <c r="I7" s="40">
        <f>H7/16*100</f>
        <v>50</v>
      </c>
      <c r="K7" s="41"/>
    </row>
    <row r="8" spans="1:11" x14ac:dyDescent="0.35">
      <c r="A8" s="33">
        <v>2</v>
      </c>
      <c r="B8" s="43" t="s">
        <v>88</v>
      </c>
      <c r="C8" s="42" t="s">
        <v>89</v>
      </c>
      <c r="D8" s="30">
        <v>3</v>
      </c>
      <c r="E8" s="30">
        <v>3</v>
      </c>
      <c r="F8" s="30">
        <v>3</v>
      </c>
      <c r="G8" s="30">
        <v>3</v>
      </c>
      <c r="H8" s="30">
        <f t="shared" ref="H8:H30" si="0">SUM(D8:G8)</f>
        <v>12</v>
      </c>
      <c r="I8" s="40">
        <f t="shared" ref="I8:I30" si="1">H8/16*100</f>
        <v>75</v>
      </c>
      <c r="K8" s="41"/>
    </row>
    <row r="9" spans="1:11" x14ac:dyDescent="0.35">
      <c r="A9" s="33">
        <v>3</v>
      </c>
      <c r="B9" s="43" t="s">
        <v>90</v>
      </c>
      <c r="C9" s="42" t="s">
        <v>91</v>
      </c>
      <c r="D9" s="30">
        <v>3</v>
      </c>
      <c r="E9" s="30">
        <v>3</v>
      </c>
      <c r="F9" s="30">
        <v>3</v>
      </c>
      <c r="G9" s="30">
        <v>3</v>
      </c>
      <c r="H9" s="30">
        <f t="shared" si="0"/>
        <v>12</v>
      </c>
      <c r="I9" s="40">
        <f t="shared" si="1"/>
        <v>75</v>
      </c>
      <c r="K9" s="41"/>
    </row>
    <row r="10" spans="1:11" x14ac:dyDescent="0.35">
      <c r="A10" s="33">
        <v>4</v>
      </c>
      <c r="B10" s="43" t="s">
        <v>92</v>
      </c>
      <c r="C10" s="42" t="s">
        <v>93</v>
      </c>
      <c r="D10" s="30">
        <v>2</v>
      </c>
      <c r="E10" s="30">
        <v>2</v>
      </c>
      <c r="F10" s="30">
        <v>3</v>
      </c>
      <c r="G10" s="30">
        <v>2</v>
      </c>
      <c r="H10" s="30">
        <f t="shared" si="0"/>
        <v>9</v>
      </c>
      <c r="I10" s="40">
        <f t="shared" si="1"/>
        <v>56.25</v>
      </c>
      <c r="K10" s="41"/>
    </row>
    <row r="11" spans="1:11" x14ac:dyDescent="0.35">
      <c r="A11" s="33">
        <v>5</v>
      </c>
      <c r="B11" s="43" t="s">
        <v>94</v>
      </c>
      <c r="C11" s="42" t="s">
        <v>95</v>
      </c>
      <c r="D11" s="30">
        <v>3</v>
      </c>
      <c r="E11" s="30">
        <v>3</v>
      </c>
      <c r="F11" s="30">
        <v>3</v>
      </c>
      <c r="G11" s="30">
        <v>3</v>
      </c>
      <c r="H11" s="30">
        <f t="shared" si="0"/>
        <v>12</v>
      </c>
      <c r="I11" s="40">
        <f t="shared" si="1"/>
        <v>75</v>
      </c>
      <c r="K11" s="41"/>
    </row>
    <row r="12" spans="1:11" x14ac:dyDescent="0.35">
      <c r="A12" s="33">
        <v>6</v>
      </c>
      <c r="B12" s="43" t="s">
        <v>96</v>
      </c>
      <c r="C12" s="42" t="s">
        <v>97</v>
      </c>
      <c r="D12" s="30">
        <v>3</v>
      </c>
      <c r="E12" s="30">
        <v>2</v>
      </c>
      <c r="F12" s="30">
        <v>3</v>
      </c>
      <c r="G12" s="30">
        <v>2</v>
      </c>
      <c r="H12" s="30">
        <f t="shared" si="0"/>
        <v>10</v>
      </c>
      <c r="I12" s="40">
        <f t="shared" si="1"/>
        <v>62.5</v>
      </c>
      <c r="K12" s="41"/>
    </row>
    <row r="13" spans="1:11" x14ac:dyDescent="0.35">
      <c r="A13" s="33">
        <v>7</v>
      </c>
      <c r="B13" s="43" t="s">
        <v>98</v>
      </c>
      <c r="C13" s="42" t="s">
        <v>99</v>
      </c>
      <c r="D13" s="30">
        <v>3</v>
      </c>
      <c r="E13" s="30">
        <v>3</v>
      </c>
      <c r="F13" s="30">
        <v>3</v>
      </c>
      <c r="G13" s="30">
        <v>3</v>
      </c>
      <c r="H13" s="30">
        <f t="shared" si="0"/>
        <v>12</v>
      </c>
      <c r="I13" s="40">
        <f t="shared" si="1"/>
        <v>75</v>
      </c>
      <c r="K13" s="41"/>
    </row>
    <row r="14" spans="1:11" x14ac:dyDescent="0.35">
      <c r="A14" s="33">
        <v>8</v>
      </c>
      <c r="B14" s="43" t="s">
        <v>100</v>
      </c>
      <c r="C14" s="42" t="s">
        <v>101</v>
      </c>
      <c r="D14" s="30">
        <v>3</v>
      </c>
      <c r="E14" s="30">
        <v>3</v>
      </c>
      <c r="F14" s="30">
        <v>4</v>
      </c>
      <c r="G14" s="30">
        <v>3</v>
      </c>
      <c r="H14" s="30">
        <f t="shared" si="0"/>
        <v>13</v>
      </c>
      <c r="I14" s="40">
        <f t="shared" si="1"/>
        <v>81.25</v>
      </c>
      <c r="K14" s="41"/>
    </row>
    <row r="15" spans="1:11" x14ac:dyDescent="0.35">
      <c r="A15" s="33">
        <v>9</v>
      </c>
      <c r="B15" s="43" t="s">
        <v>102</v>
      </c>
      <c r="C15" s="42" t="s">
        <v>103</v>
      </c>
      <c r="D15" s="30">
        <v>3</v>
      </c>
      <c r="E15" s="30">
        <v>3</v>
      </c>
      <c r="F15" s="30">
        <v>4</v>
      </c>
      <c r="G15" s="30">
        <v>3</v>
      </c>
      <c r="H15" s="30">
        <f t="shared" si="0"/>
        <v>13</v>
      </c>
      <c r="I15" s="40">
        <f t="shared" si="1"/>
        <v>81.25</v>
      </c>
      <c r="K15" s="41"/>
    </row>
    <row r="16" spans="1:11" x14ac:dyDescent="0.35">
      <c r="A16" s="33">
        <v>10</v>
      </c>
      <c r="B16" s="43" t="s">
        <v>104</v>
      </c>
      <c r="C16" s="42" t="s">
        <v>105</v>
      </c>
      <c r="D16" s="30">
        <v>3</v>
      </c>
      <c r="E16" s="30">
        <v>3</v>
      </c>
      <c r="F16" s="30">
        <v>4</v>
      </c>
      <c r="G16" s="30">
        <v>3</v>
      </c>
      <c r="H16" s="30">
        <f t="shared" si="0"/>
        <v>13</v>
      </c>
      <c r="I16" s="40">
        <f t="shared" si="1"/>
        <v>81.25</v>
      </c>
      <c r="K16" s="41"/>
    </row>
    <row r="17" spans="1:11" x14ac:dyDescent="0.35">
      <c r="A17" s="33">
        <v>11</v>
      </c>
      <c r="B17" s="43" t="s">
        <v>106</v>
      </c>
      <c r="C17" s="42" t="s">
        <v>107</v>
      </c>
      <c r="D17" s="30">
        <v>3</v>
      </c>
      <c r="E17" s="30">
        <v>3</v>
      </c>
      <c r="F17" s="30">
        <v>3</v>
      </c>
      <c r="G17" s="30">
        <v>2</v>
      </c>
      <c r="H17" s="30">
        <f t="shared" si="0"/>
        <v>11</v>
      </c>
      <c r="I17" s="40">
        <f t="shared" si="1"/>
        <v>68.75</v>
      </c>
      <c r="K17" s="41"/>
    </row>
    <row r="18" spans="1:11" x14ac:dyDescent="0.35">
      <c r="A18" s="33">
        <v>12</v>
      </c>
      <c r="B18" s="43" t="s">
        <v>108</v>
      </c>
      <c r="C18" s="42" t="s">
        <v>109</v>
      </c>
      <c r="D18" s="30">
        <v>3</v>
      </c>
      <c r="E18" s="30">
        <v>3</v>
      </c>
      <c r="F18" s="30">
        <v>3</v>
      </c>
      <c r="G18" s="30">
        <v>2</v>
      </c>
      <c r="H18" s="30">
        <f t="shared" si="0"/>
        <v>11</v>
      </c>
      <c r="I18" s="40">
        <f t="shared" si="1"/>
        <v>68.75</v>
      </c>
      <c r="K18" s="41"/>
    </row>
    <row r="19" spans="1:11" x14ac:dyDescent="0.35">
      <c r="A19" s="33">
        <v>13</v>
      </c>
      <c r="B19" s="43" t="s">
        <v>110</v>
      </c>
      <c r="C19" s="42" t="s">
        <v>111</v>
      </c>
      <c r="D19" s="30">
        <v>3</v>
      </c>
      <c r="E19" s="30">
        <v>3</v>
      </c>
      <c r="F19" s="30">
        <v>3</v>
      </c>
      <c r="G19" s="30">
        <v>3</v>
      </c>
      <c r="H19" s="30">
        <f t="shared" si="0"/>
        <v>12</v>
      </c>
      <c r="I19" s="40">
        <f t="shared" si="1"/>
        <v>75</v>
      </c>
      <c r="K19" s="41"/>
    </row>
    <row r="20" spans="1:11" x14ac:dyDescent="0.35">
      <c r="A20" s="33">
        <v>14</v>
      </c>
      <c r="B20" s="43" t="s">
        <v>112</v>
      </c>
      <c r="C20" s="42" t="s">
        <v>113</v>
      </c>
      <c r="D20" s="30">
        <v>3</v>
      </c>
      <c r="E20" s="30">
        <v>3</v>
      </c>
      <c r="F20" s="30">
        <v>3</v>
      </c>
      <c r="G20" s="30">
        <v>2</v>
      </c>
      <c r="H20" s="30">
        <f t="shared" si="0"/>
        <v>11</v>
      </c>
      <c r="I20" s="40">
        <f t="shared" si="1"/>
        <v>68.75</v>
      </c>
      <c r="K20" s="41"/>
    </row>
    <row r="21" spans="1:11" x14ac:dyDescent="0.35">
      <c r="A21" s="33">
        <v>15</v>
      </c>
      <c r="B21" s="43" t="s">
        <v>114</v>
      </c>
      <c r="C21" s="42" t="s">
        <v>115</v>
      </c>
      <c r="D21" s="30">
        <v>3</v>
      </c>
      <c r="E21" s="30">
        <v>3</v>
      </c>
      <c r="F21" s="30">
        <v>3</v>
      </c>
      <c r="G21" s="30">
        <v>3</v>
      </c>
      <c r="H21" s="30">
        <f t="shared" si="0"/>
        <v>12</v>
      </c>
      <c r="I21" s="40">
        <f t="shared" si="1"/>
        <v>75</v>
      </c>
      <c r="K21" s="41"/>
    </row>
    <row r="22" spans="1:11" x14ac:dyDescent="0.35">
      <c r="A22" s="33">
        <v>16</v>
      </c>
      <c r="B22" s="43" t="s">
        <v>116</v>
      </c>
      <c r="C22" s="42" t="s">
        <v>117</v>
      </c>
      <c r="D22" s="30">
        <v>3</v>
      </c>
      <c r="E22" s="30">
        <v>3</v>
      </c>
      <c r="F22" s="30">
        <v>3</v>
      </c>
      <c r="G22" s="30">
        <v>3</v>
      </c>
      <c r="H22" s="30">
        <f t="shared" si="0"/>
        <v>12</v>
      </c>
      <c r="I22" s="40">
        <f t="shared" si="1"/>
        <v>75</v>
      </c>
      <c r="K22" s="41"/>
    </row>
    <row r="23" spans="1:11" x14ac:dyDescent="0.35">
      <c r="A23" s="33">
        <v>17</v>
      </c>
      <c r="B23" s="43" t="s">
        <v>118</v>
      </c>
      <c r="C23" s="42" t="s">
        <v>119</v>
      </c>
      <c r="D23" s="30">
        <v>3</v>
      </c>
      <c r="E23" s="30">
        <v>3</v>
      </c>
      <c r="F23" s="30">
        <v>3</v>
      </c>
      <c r="G23" s="30">
        <v>2</v>
      </c>
      <c r="H23" s="30">
        <f t="shared" si="0"/>
        <v>11</v>
      </c>
      <c r="I23" s="40">
        <f t="shared" si="1"/>
        <v>68.75</v>
      </c>
      <c r="K23" s="41"/>
    </row>
    <row r="24" spans="1:11" x14ac:dyDescent="0.35">
      <c r="A24" s="33">
        <v>18</v>
      </c>
      <c r="B24" s="43" t="s">
        <v>120</v>
      </c>
      <c r="C24" s="42" t="s">
        <v>121</v>
      </c>
      <c r="D24" s="30">
        <v>3</v>
      </c>
      <c r="E24" s="30">
        <v>3</v>
      </c>
      <c r="F24" s="30">
        <v>3</v>
      </c>
      <c r="G24" s="30">
        <v>2</v>
      </c>
      <c r="H24" s="30">
        <f t="shared" si="0"/>
        <v>11</v>
      </c>
      <c r="I24" s="40">
        <f t="shared" si="1"/>
        <v>68.75</v>
      </c>
      <c r="K24" s="41"/>
    </row>
    <row r="25" spans="1:11" x14ac:dyDescent="0.35">
      <c r="A25" s="33">
        <v>19</v>
      </c>
      <c r="B25" s="43" t="s">
        <v>122</v>
      </c>
      <c r="C25" s="42" t="s">
        <v>123</v>
      </c>
      <c r="D25" s="30">
        <v>3</v>
      </c>
      <c r="E25" s="30">
        <v>3</v>
      </c>
      <c r="F25" s="30">
        <v>3</v>
      </c>
      <c r="G25" s="30">
        <v>3</v>
      </c>
      <c r="H25" s="30">
        <f t="shared" si="0"/>
        <v>12</v>
      </c>
      <c r="I25" s="40">
        <f t="shared" si="1"/>
        <v>75</v>
      </c>
      <c r="K25" s="41"/>
    </row>
    <row r="26" spans="1:11" x14ac:dyDescent="0.35">
      <c r="A26" s="33">
        <v>20</v>
      </c>
      <c r="B26" s="43" t="s">
        <v>124</v>
      </c>
      <c r="C26" s="42" t="s">
        <v>125</v>
      </c>
      <c r="D26" s="30">
        <v>3</v>
      </c>
      <c r="E26" s="30">
        <v>4</v>
      </c>
      <c r="F26" s="30">
        <v>4</v>
      </c>
      <c r="G26" s="30">
        <v>4</v>
      </c>
      <c r="H26" s="30">
        <f t="shared" si="0"/>
        <v>15</v>
      </c>
      <c r="I26" s="40">
        <f t="shared" si="1"/>
        <v>93.75</v>
      </c>
      <c r="K26" s="41"/>
    </row>
    <row r="27" spans="1:11" x14ac:dyDescent="0.35">
      <c r="A27" s="33">
        <v>21</v>
      </c>
      <c r="B27" s="43" t="s">
        <v>126</v>
      </c>
      <c r="C27" s="42" t="s">
        <v>127</v>
      </c>
      <c r="D27" s="30">
        <v>3</v>
      </c>
      <c r="E27" s="30">
        <v>2</v>
      </c>
      <c r="F27" s="30">
        <v>3</v>
      </c>
      <c r="G27" s="30">
        <v>2</v>
      </c>
      <c r="H27" s="30">
        <f t="shared" si="0"/>
        <v>10</v>
      </c>
      <c r="I27" s="40">
        <f t="shared" si="1"/>
        <v>62.5</v>
      </c>
      <c r="K27" s="41"/>
    </row>
    <row r="28" spans="1:11" x14ac:dyDescent="0.35">
      <c r="A28" s="33">
        <v>22</v>
      </c>
      <c r="B28" s="43" t="s">
        <v>128</v>
      </c>
      <c r="C28" s="42" t="s">
        <v>129</v>
      </c>
      <c r="D28" s="30">
        <v>3.5</v>
      </c>
      <c r="E28" s="30">
        <v>4</v>
      </c>
      <c r="F28" s="30">
        <v>4</v>
      </c>
      <c r="G28" s="30">
        <v>4</v>
      </c>
      <c r="H28" s="30">
        <f t="shared" si="0"/>
        <v>15.5</v>
      </c>
      <c r="I28" s="40">
        <f t="shared" si="1"/>
        <v>96.875</v>
      </c>
      <c r="K28" s="41"/>
    </row>
    <row r="29" spans="1:11" x14ac:dyDescent="0.35">
      <c r="A29" s="33">
        <v>23</v>
      </c>
      <c r="B29" s="43" t="s">
        <v>130</v>
      </c>
      <c r="C29" s="42" t="s">
        <v>131</v>
      </c>
      <c r="D29" s="30">
        <v>3</v>
      </c>
      <c r="E29" s="30">
        <v>3</v>
      </c>
      <c r="F29" s="30">
        <v>3</v>
      </c>
      <c r="G29" s="30">
        <v>3</v>
      </c>
      <c r="H29" s="30">
        <f t="shared" si="0"/>
        <v>12</v>
      </c>
      <c r="I29" s="40">
        <f t="shared" si="1"/>
        <v>75</v>
      </c>
      <c r="K29" s="41"/>
    </row>
    <row r="30" spans="1:11" x14ac:dyDescent="0.35">
      <c r="A30" s="33">
        <v>24</v>
      </c>
      <c r="B30" s="43" t="s">
        <v>132</v>
      </c>
      <c r="C30" s="42" t="s">
        <v>133</v>
      </c>
      <c r="D30" s="30">
        <v>2.5</v>
      </c>
      <c r="E30" s="30">
        <v>3</v>
      </c>
      <c r="F30" s="30">
        <v>3</v>
      </c>
      <c r="G30" s="30">
        <v>2</v>
      </c>
      <c r="H30" s="30">
        <f t="shared" si="0"/>
        <v>10.5</v>
      </c>
      <c r="I30" s="40">
        <f t="shared" si="1"/>
        <v>65.625</v>
      </c>
      <c r="K30" s="41"/>
    </row>
    <row r="33" spans="1:8" ht="15" thickBot="1" x14ac:dyDescent="0.4">
      <c r="A33" s="55" t="s">
        <v>32</v>
      </c>
      <c r="B33" s="55"/>
      <c r="C33" s="55"/>
      <c r="D33" s="55"/>
      <c r="E33" s="55"/>
      <c r="F33" s="55"/>
      <c r="G33" s="55"/>
      <c r="H33" s="55"/>
    </row>
    <row r="34" spans="1:8" ht="15" thickBot="1" x14ac:dyDescent="0.4">
      <c r="A34" s="57" t="s">
        <v>33</v>
      </c>
      <c r="B34" s="57" t="s">
        <v>34</v>
      </c>
      <c r="C34" s="57" t="s">
        <v>35</v>
      </c>
      <c r="D34" s="57" t="s">
        <v>36</v>
      </c>
      <c r="E34" s="66" t="s">
        <v>37</v>
      </c>
      <c r="F34" s="67"/>
      <c r="G34" s="67"/>
      <c r="H34" s="68"/>
    </row>
    <row r="35" spans="1:8" ht="15" thickBot="1" x14ac:dyDescent="0.4">
      <c r="A35" s="59"/>
      <c r="B35" s="59"/>
      <c r="C35" s="59"/>
      <c r="D35" s="59"/>
      <c r="E35" s="34">
        <v>1</v>
      </c>
      <c r="F35" s="34">
        <v>2</v>
      </c>
      <c r="G35" s="34">
        <v>3</v>
      </c>
      <c r="H35" s="34">
        <v>4</v>
      </c>
    </row>
    <row r="36" spans="1:8" ht="23" x14ac:dyDescent="0.35">
      <c r="A36" s="57">
        <v>1</v>
      </c>
      <c r="B36" s="60" t="s">
        <v>38</v>
      </c>
      <c r="C36" s="63" t="s">
        <v>39</v>
      </c>
      <c r="D36" s="57" t="s">
        <v>40</v>
      </c>
      <c r="E36" s="57" t="s">
        <v>41</v>
      </c>
      <c r="F36" s="39" t="s">
        <v>42</v>
      </c>
      <c r="G36" s="39" t="s">
        <v>43</v>
      </c>
      <c r="H36" s="39" t="s">
        <v>44</v>
      </c>
    </row>
    <row r="37" spans="1:8" ht="69.5" thickBot="1" x14ac:dyDescent="0.4">
      <c r="A37" s="58"/>
      <c r="B37" s="61"/>
      <c r="C37" s="64"/>
      <c r="D37" s="59"/>
      <c r="E37" s="59"/>
      <c r="F37" s="34" t="s">
        <v>45</v>
      </c>
      <c r="G37" s="34" t="s">
        <v>46</v>
      </c>
      <c r="H37" s="34" t="s">
        <v>47</v>
      </c>
    </row>
    <row r="38" spans="1:8" ht="23.5" thickBot="1" x14ac:dyDescent="0.4">
      <c r="A38" s="59"/>
      <c r="B38" s="62"/>
      <c r="C38" s="65"/>
      <c r="D38" s="34" t="s">
        <v>48</v>
      </c>
      <c r="E38" s="34" t="s">
        <v>49</v>
      </c>
      <c r="F38" s="34" t="s">
        <v>50</v>
      </c>
      <c r="G38" s="34" t="s">
        <v>51</v>
      </c>
      <c r="H38" s="34" t="s">
        <v>52</v>
      </c>
    </row>
    <row r="39" spans="1:8" x14ac:dyDescent="0.35">
      <c r="A39" s="57">
        <v>2</v>
      </c>
      <c r="B39" s="60" t="s">
        <v>53</v>
      </c>
      <c r="C39" s="60" t="s">
        <v>54</v>
      </c>
      <c r="D39" s="57" t="s">
        <v>55</v>
      </c>
      <c r="E39" s="57" t="s">
        <v>49</v>
      </c>
      <c r="F39" s="57" t="s">
        <v>50</v>
      </c>
      <c r="G39" s="57" t="s">
        <v>51</v>
      </c>
      <c r="H39" s="57" t="s">
        <v>52</v>
      </c>
    </row>
    <row r="40" spans="1:8" ht="15" thickBot="1" x14ac:dyDescent="0.4">
      <c r="A40" s="59"/>
      <c r="B40" s="62"/>
      <c r="C40" s="62"/>
      <c r="D40" s="59"/>
      <c r="E40" s="59"/>
      <c r="F40" s="59"/>
      <c r="G40" s="59"/>
      <c r="H40" s="59"/>
    </row>
    <row r="41" spans="1:8" ht="23" x14ac:dyDescent="0.35">
      <c r="A41" s="57">
        <v>3</v>
      </c>
      <c r="B41" s="60" t="s">
        <v>56</v>
      </c>
      <c r="C41" s="60" t="s">
        <v>57</v>
      </c>
      <c r="D41" s="57" t="s">
        <v>58</v>
      </c>
      <c r="E41" s="39" t="s">
        <v>59</v>
      </c>
      <c r="F41" s="39" t="s">
        <v>60</v>
      </c>
      <c r="G41" s="39" t="s">
        <v>43</v>
      </c>
      <c r="H41" s="39" t="s">
        <v>61</v>
      </c>
    </row>
    <row r="42" spans="1:8" ht="104" thickBot="1" x14ac:dyDescent="0.4">
      <c r="A42" s="59"/>
      <c r="B42" s="62"/>
      <c r="C42" s="62"/>
      <c r="D42" s="59"/>
      <c r="E42" s="34" t="s">
        <v>62</v>
      </c>
      <c r="F42" s="34" t="s">
        <v>63</v>
      </c>
      <c r="G42" s="34" t="s">
        <v>64</v>
      </c>
      <c r="H42" s="34" t="s">
        <v>65</v>
      </c>
    </row>
    <row r="43" spans="1:8" ht="34.5" x14ac:dyDescent="0.35">
      <c r="A43" s="57">
        <v>4</v>
      </c>
      <c r="B43" s="60" t="s">
        <v>66</v>
      </c>
      <c r="C43" s="60" t="s">
        <v>67</v>
      </c>
      <c r="D43" s="57" t="s">
        <v>68</v>
      </c>
      <c r="E43" s="39" t="s">
        <v>69</v>
      </c>
      <c r="F43" s="39" t="s">
        <v>70</v>
      </c>
      <c r="G43" s="39" t="s">
        <v>71</v>
      </c>
      <c r="H43" s="39" t="s">
        <v>72</v>
      </c>
    </row>
    <row r="44" spans="1:8" ht="184.5" thickBot="1" x14ac:dyDescent="0.4">
      <c r="A44" s="59"/>
      <c r="B44" s="62"/>
      <c r="C44" s="62"/>
      <c r="D44" s="59"/>
      <c r="E44" s="34" t="s">
        <v>73</v>
      </c>
      <c r="F44" s="34" t="s">
        <v>74</v>
      </c>
      <c r="G44" s="34" t="s">
        <v>75</v>
      </c>
      <c r="H44" s="34" t="s">
        <v>76</v>
      </c>
    </row>
  </sheetData>
  <mergeCells count="32">
    <mergeCell ref="A43:A44"/>
    <mergeCell ref="B43:B44"/>
    <mergeCell ref="C43:C44"/>
    <mergeCell ref="D43:D44"/>
    <mergeCell ref="G39:G40"/>
    <mergeCell ref="H39:H40"/>
    <mergeCell ref="A41:A42"/>
    <mergeCell ref="B41:B42"/>
    <mergeCell ref="C41:C42"/>
    <mergeCell ref="D41:D42"/>
    <mergeCell ref="A39:A40"/>
    <mergeCell ref="B39:B40"/>
    <mergeCell ref="C39:C40"/>
    <mergeCell ref="D39:D40"/>
    <mergeCell ref="E39:E40"/>
    <mergeCell ref="F39:F40"/>
    <mergeCell ref="A34:A35"/>
    <mergeCell ref="B34:B35"/>
    <mergeCell ref="C34:C35"/>
    <mergeCell ref="D34:D35"/>
    <mergeCell ref="E34:H34"/>
    <mergeCell ref="A36:A38"/>
    <mergeCell ref="B36:B38"/>
    <mergeCell ref="C36:C38"/>
    <mergeCell ref="D36:D37"/>
    <mergeCell ref="E36:E37"/>
    <mergeCell ref="A33:H33"/>
    <mergeCell ref="A1:I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3"/>
  <sheetViews>
    <sheetView topLeftCell="A17" workbookViewId="0">
      <selection activeCell="G9" sqref="G9:G32"/>
    </sheetView>
  </sheetViews>
  <sheetFormatPr defaultRowHeight="14.5" x14ac:dyDescent="0.35"/>
  <cols>
    <col min="1" max="1" width="6.7265625" customWidth="1"/>
    <col min="2" max="2" width="10.453125" customWidth="1"/>
    <col min="3" max="3" width="31.7265625" customWidth="1"/>
    <col min="5" max="6" width="11.453125" customWidth="1"/>
    <col min="7" max="7" width="9.1796875" style="33"/>
  </cols>
  <sheetData>
    <row r="1" spans="1:10" ht="17.5" x14ac:dyDescent="0.35">
      <c r="A1" s="46" t="s">
        <v>7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15.5" x14ac:dyDescent="0.35">
      <c r="A2" s="47" t="s">
        <v>19</v>
      </c>
      <c r="B2" s="47"/>
      <c r="C2" s="47"/>
      <c r="D2" s="47"/>
      <c r="E2" s="47"/>
      <c r="F2" s="47"/>
      <c r="G2" s="47"/>
      <c r="H2" s="47"/>
      <c r="I2" s="47"/>
      <c r="J2" s="1"/>
    </row>
    <row r="3" spans="1:10" ht="15.5" x14ac:dyDescent="0.3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1"/>
    </row>
    <row r="4" spans="1:10" x14ac:dyDescent="0.35">
      <c r="A4" s="56" t="s">
        <v>30</v>
      </c>
      <c r="B4" s="56"/>
      <c r="C4" s="52"/>
      <c r="D4" s="52"/>
      <c r="E4" s="52"/>
      <c r="F4" s="52"/>
      <c r="G4" s="52"/>
      <c r="H4" s="52"/>
      <c r="I4" s="52"/>
      <c r="J4" s="1"/>
    </row>
    <row r="5" spans="1:10" x14ac:dyDescent="0.35">
      <c r="A5" s="48" t="s">
        <v>22</v>
      </c>
      <c r="B5" s="48"/>
      <c r="C5" s="48"/>
      <c r="D5" s="48"/>
      <c r="E5" s="48"/>
      <c r="F5" s="48"/>
      <c r="G5" s="48"/>
      <c r="H5" s="48"/>
      <c r="I5" s="48"/>
      <c r="J5" s="1"/>
    </row>
    <row r="6" spans="1:10" x14ac:dyDescent="0.35">
      <c r="A6" s="50"/>
      <c r="B6" s="50"/>
      <c r="C6" s="50"/>
      <c r="D6" s="50"/>
      <c r="E6" s="50"/>
    </row>
    <row r="7" spans="1:10" x14ac:dyDescent="0.35">
      <c r="A7" s="19"/>
      <c r="B7" s="19"/>
      <c r="C7" s="19"/>
      <c r="D7" s="38" t="s">
        <v>8</v>
      </c>
      <c r="E7" s="38" t="s">
        <v>20</v>
      </c>
      <c r="F7" s="38" t="s">
        <v>31</v>
      </c>
      <c r="G7" s="69" t="s">
        <v>25</v>
      </c>
    </row>
    <row r="8" spans="1:10" x14ac:dyDescent="0.35">
      <c r="A8" s="3" t="s">
        <v>1</v>
      </c>
      <c r="B8" s="3" t="s">
        <v>2</v>
      </c>
      <c r="C8" s="3" t="s">
        <v>3</v>
      </c>
      <c r="D8" s="3" t="s">
        <v>139</v>
      </c>
      <c r="E8" s="3" t="s">
        <v>21</v>
      </c>
      <c r="F8" s="3" t="s">
        <v>140</v>
      </c>
      <c r="G8" s="69"/>
    </row>
    <row r="9" spans="1:10" x14ac:dyDescent="0.35">
      <c r="A9" s="25">
        <v>1</v>
      </c>
      <c r="B9" s="42" t="s">
        <v>86</v>
      </c>
      <c r="C9" s="42" t="s">
        <v>87</v>
      </c>
      <c r="D9" s="26">
        <v>0</v>
      </c>
      <c r="E9" s="26">
        <v>0</v>
      </c>
      <c r="F9" s="27">
        <v>0</v>
      </c>
      <c r="G9" s="40">
        <f>AVERAGE(D9:F9)</f>
        <v>0</v>
      </c>
    </row>
    <row r="10" spans="1:10" x14ac:dyDescent="0.35">
      <c r="A10" s="7">
        <v>2</v>
      </c>
      <c r="B10" s="43" t="s">
        <v>88</v>
      </c>
      <c r="C10" s="42" t="s">
        <v>89</v>
      </c>
      <c r="D10" s="4">
        <v>87</v>
      </c>
      <c r="E10" s="4">
        <v>85</v>
      </c>
      <c r="F10" s="10">
        <v>76</v>
      </c>
      <c r="G10" s="40">
        <f t="shared" ref="G10:G11" si="0">AVERAGE(D10:F10)</f>
        <v>82.666666666666671</v>
      </c>
    </row>
    <row r="11" spans="1:10" x14ac:dyDescent="0.35">
      <c r="A11" s="7">
        <v>3</v>
      </c>
      <c r="B11" s="43" t="s">
        <v>90</v>
      </c>
      <c r="C11" s="42" t="s">
        <v>91</v>
      </c>
      <c r="D11" s="4">
        <v>81</v>
      </c>
      <c r="E11" s="4">
        <v>80</v>
      </c>
      <c r="F11" s="10">
        <v>77</v>
      </c>
      <c r="G11" s="40">
        <f t="shared" si="0"/>
        <v>79.333333333333329</v>
      </c>
    </row>
    <row r="12" spans="1:10" x14ac:dyDescent="0.35">
      <c r="A12" s="7">
        <v>4</v>
      </c>
      <c r="B12" s="43" t="s">
        <v>92</v>
      </c>
      <c r="C12" s="42" t="s">
        <v>93</v>
      </c>
      <c r="D12" s="4">
        <v>75</v>
      </c>
      <c r="E12" s="4">
        <v>75</v>
      </c>
      <c r="F12" s="10">
        <v>70</v>
      </c>
      <c r="G12" s="40">
        <f t="shared" ref="G12:G32" si="1">AVERAGE(D12:F12)</f>
        <v>73.333333333333329</v>
      </c>
    </row>
    <row r="13" spans="1:10" x14ac:dyDescent="0.35">
      <c r="A13" s="7">
        <v>5</v>
      </c>
      <c r="B13" s="43" t="s">
        <v>94</v>
      </c>
      <c r="C13" s="42" t="s">
        <v>95</v>
      </c>
      <c r="D13" s="4">
        <v>90</v>
      </c>
      <c r="E13" s="4">
        <v>90</v>
      </c>
      <c r="F13" s="10">
        <v>85</v>
      </c>
      <c r="G13" s="40">
        <f t="shared" si="1"/>
        <v>88.333333333333329</v>
      </c>
    </row>
    <row r="14" spans="1:10" x14ac:dyDescent="0.35">
      <c r="A14" s="7">
        <v>6</v>
      </c>
      <c r="B14" s="43" t="s">
        <v>96</v>
      </c>
      <c r="C14" s="42" t="s">
        <v>97</v>
      </c>
      <c r="D14" s="4">
        <v>80</v>
      </c>
      <c r="E14" s="4">
        <v>80</v>
      </c>
      <c r="F14" s="10">
        <v>71</v>
      </c>
      <c r="G14" s="40">
        <f t="shared" si="1"/>
        <v>77</v>
      </c>
    </row>
    <row r="15" spans="1:10" x14ac:dyDescent="0.35">
      <c r="A15" s="7">
        <v>7</v>
      </c>
      <c r="B15" s="43" t="s">
        <v>98</v>
      </c>
      <c r="C15" s="42" t="s">
        <v>99</v>
      </c>
      <c r="D15" s="4">
        <v>91</v>
      </c>
      <c r="E15" s="4">
        <v>90</v>
      </c>
      <c r="F15" s="10">
        <v>81</v>
      </c>
      <c r="G15" s="40">
        <f t="shared" si="1"/>
        <v>87.333333333333329</v>
      </c>
    </row>
    <row r="16" spans="1:10" x14ac:dyDescent="0.35">
      <c r="A16" s="7">
        <v>8</v>
      </c>
      <c r="B16" s="43" t="s">
        <v>100</v>
      </c>
      <c r="C16" s="42" t="s">
        <v>101</v>
      </c>
      <c r="D16" s="4">
        <v>87</v>
      </c>
      <c r="E16" s="4">
        <v>90</v>
      </c>
      <c r="F16" s="10">
        <v>80</v>
      </c>
      <c r="G16" s="40">
        <f t="shared" si="1"/>
        <v>85.666666666666671</v>
      </c>
    </row>
    <row r="17" spans="1:7" x14ac:dyDescent="0.35">
      <c r="A17" s="7">
        <v>9</v>
      </c>
      <c r="B17" s="43" t="s">
        <v>102</v>
      </c>
      <c r="C17" s="42" t="s">
        <v>103</v>
      </c>
      <c r="D17" s="4">
        <v>84</v>
      </c>
      <c r="E17" s="4">
        <v>85</v>
      </c>
      <c r="F17" s="10">
        <v>78</v>
      </c>
      <c r="G17" s="40">
        <f t="shared" si="1"/>
        <v>82.333333333333329</v>
      </c>
    </row>
    <row r="18" spans="1:7" x14ac:dyDescent="0.35">
      <c r="A18" s="7">
        <v>10</v>
      </c>
      <c r="B18" s="43" t="s">
        <v>104</v>
      </c>
      <c r="C18" s="42" t="s">
        <v>105</v>
      </c>
      <c r="D18" s="4">
        <v>86</v>
      </c>
      <c r="E18" s="4">
        <v>90</v>
      </c>
      <c r="F18" s="10">
        <v>80</v>
      </c>
      <c r="G18" s="40">
        <f t="shared" si="1"/>
        <v>85.333333333333329</v>
      </c>
    </row>
    <row r="19" spans="1:7" x14ac:dyDescent="0.35">
      <c r="A19" s="7">
        <v>11</v>
      </c>
      <c r="B19" s="43" t="s">
        <v>106</v>
      </c>
      <c r="C19" s="42" t="s">
        <v>107</v>
      </c>
      <c r="D19" s="4">
        <v>78</v>
      </c>
      <c r="E19" s="4">
        <v>75</v>
      </c>
      <c r="F19" s="10">
        <v>70</v>
      </c>
      <c r="G19" s="40">
        <f t="shared" si="1"/>
        <v>74.333333333333329</v>
      </c>
    </row>
    <row r="20" spans="1:7" x14ac:dyDescent="0.35">
      <c r="A20" s="7">
        <v>12</v>
      </c>
      <c r="B20" s="43" t="s">
        <v>108</v>
      </c>
      <c r="C20" s="42" t="s">
        <v>109</v>
      </c>
      <c r="D20" s="4">
        <v>75</v>
      </c>
      <c r="E20" s="4">
        <v>75</v>
      </c>
      <c r="F20" s="10">
        <v>70</v>
      </c>
      <c r="G20" s="40">
        <f t="shared" si="1"/>
        <v>73.333333333333329</v>
      </c>
    </row>
    <row r="21" spans="1:7" x14ac:dyDescent="0.35">
      <c r="A21" s="7">
        <v>13</v>
      </c>
      <c r="B21" s="43" t="s">
        <v>110</v>
      </c>
      <c r="C21" s="42" t="s">
        <v>111</v>
      </c>
      <c r="D21" s="4">
        <v>88</v>
      </c>
      <c r="E21" s="4">
        <v>85</v>
      </c>
      <c r="F21" s="10">
        <v>75</v>
      </c>
      <c r="G21" s="40">
        <f t="shared" si="1"/>
        <v>82.666666666666671</v>
      </c>
    </row>
    <row r="22" spans="1:7" x14ac:dyDescent="0.35">
      <c r="A22" s="7">
        <v>14</v>
      </c>
      <c r="B22" s="43" t="s">
        <v>112</v>
      </c>
      <c r="C22" s="42" t="s">
        <v>113</v>
      </c>
      <c r="D22" s="4">
        <v>79</v>
      </c>
      <c r="E22" s="4">
        <v>80</v>
      </c>
      <c r="F22" s="10">
        <v>77</v>
      </c>
      <c r="G22" s="40">
        <f t="shared" si="1"/>
        <v>78.666666666666671</v>
      </c>
    </row>
    <row r="23" spans="1:7" x14ac:dyDescent="0.35">
      <c r="A23" s="7">
        <v>15</v>
      </c>
      <c r="B23" s="43" t="s">
        <v>114</v>
      </c>
      <c r="C23" s="42" t="s">
        <v>115</v>
      </c>
      <c r="D23" s="4">
        <v>79</v>
      </c>
      <c r="E23" s="4">
        <v>85</v>
      </c>
      <c r="F23" s="10">
        <v>77</v>
      </c>
      <c r="G23" s="40">
        <f t="shared" si="1"/>
        <v>80.333333333333329</v>
      </c>
    </row>
    <row r="24" spans="1:7" x14ac:dyDescent="0.35">
      <c r="A24" s="7">
        <v>16</v>
      </c>
      <c r="B24" s="43" t="s">
        <v>116</v>
      </c>
      <c r="C24" s="42" t="s">
        <v>117</v>
      </c>
      <c r="D24" s="4">
        <v>81</v>
      </c>
      <c r="E24" s="4">
        <v>75</v>
      </c>
      <c r="F24" s="10">
        <v>77</v>
      </c>
      <c r="G24" s="40">
        <f t="shared" si="1"/>
        <v>77.666666666666671</v>
      </c>
    </row>
    <row r="25" spans="1:7" x14ac:dyDescent="0.35">
      <c r="A25" s="7">
        <v>17</v>
      </c>
      <c r="B25" s="43" t="s">
        <v>118</v>
      </c>
      <c r="C25" s="42" t="s">
        <v>119</v>
      </c>
      <c r="D25" s="4">
        <v>88</v>
      </c>
      <c r="E25" s="4">
        <v>90</v>
      </c>
      <c r="F25" s="10">
        <v>77</v>
      </c>
      <c r="G25" s="40">
        <f t="shared" si="1"/>
        <v>85</v>
      </c>
    </row>
    <row r="26" spans="1:7" x14ac:dyDescent="0.35">
      <c r="A26" s="7">
        <v>18</v>
      </c>
      <c r="B26" s="43" t="s">
        <v>120</v>
      </c>
      <c r="C26" s="42" t="s">
        <v>121</v>
      </c>
      <c r="D26" s="4">
        <v>88</v>
      </c>
      <c r="E26" s="4">
        <v>85</v>
      </c>
      <c r="F26" s="10">
        <v>78</v>
      </c>
      <c r="G26" s="40">
        <f t="shared" si="1"/>
        <v>83.666666666666671</v>
      </c>
    </row>
    <row r="27" spans="1:7" x14ac:dyDescent="0.35">
      <c r="A27" s="7">
        <v>19</v>
      </c>
      <c r="B27" s="43" t="s">
        <v>122</v>
      </c>
      <c r="C27" s="42" t="s">
        <v>123</v>
      </c>
      <c r="D27" s="4">
        <v>80</v>
      </c>
      <c r="E27" s="6">
        <v>80</v>
      </c>
      <c r="F27" s="10">
        <v>77</v>
      </c>
      <c r="G27" s="40">
        <f t="shared" si="1"/>
        <v>79</v>
      </c>
    </row>
    <row r="28" spans="1:7" x14ac:dyDescent="0.35">
      <c r="A28" s="7">
        <v>20</v>
      </c>
      <c r="B28" s="43" t="s">
        <v>124</v>
      </c>
      <c r="C28" s="42" t="s">
        <v>125</v>
      </c>
      <c r="D28" s="6">
        <v>89</v>
      </c>
      <c r="E28" s="6">
        <v>80</v>
      </c>
      <c r="F28" s="10">
        <v>77</v>
      </c>
      <c r="G28" s="40">
        <f t="shared" si="1"/>
        <v>82</v>
      </c>
    </row>
    <row r="29" spans="1:7" x14ac:dyDescent="0.35">
      <c r="A29" s="7">
        <v>21</v>
      </c>
      <c r="B29" s="43" t="s">
        <v>126</v>
      </c>
      <c r="C29" s="42" t="s">
        <v>127</v>
      </c>
      <c r="D29" s="6">
        <v>70</v>
      </c>
      <c r="E29" s="6">
        <v>75</v>
      </c>
      <c r="F29" s="10">
        <v>70</v>
      </c>
      <c r="G29" s="40">
        <f t="shared" si="1"/>
        <v>71.666666666666671</v>
      </c>
    </row>
    <row r="30" spans="1:7" x14ac:dyDescent="0.35">
      <c r="A30" s="7">
        <v>22</v>
      </c>
      <c r="B30" s="43" t="s">
        <v>128</v>
      </c>
      <c r="C30" s="42" t="s">
        <v>129</v>
      </c>
      <c r="D30" s="4">
        <v>84</v>
      </c>
      <c r="E30" s="10">
        <v>85</v>
      </c>
      <c r="F30" s="10">
        <v>77</v>
      </c>
      <c r="G30" s="40">
        <f t="shared" si="1"/>
        <v>82</v>
      </c>
    </row>
    <row r="31" spans="1:7" x14ac:dyDescent="0.35">
      <c r="A31" s="7">
        <v>23</v>
      </c>
      <c r="B31" s="43" t="s">
        <v>130</v>
      </c>
      <c r="C31" s="42" t="s">
        <v>131</v>
      </c>
      <c r="D31" s="4">
        <v>75</v>
      </c>
      <c r="E31" s="10">
        <v>75</v>
      </c>
      <c r="F31" s="10">
        <v>70</v>
      </c>
      <c r="G31" s="40">
        <f t="shared" si="1"/>
        <v>73.333333333333329</v>
      </c>
    </row>
    <row r="32" spans="1:7" x14ac:dyDescent="0.35">
      <c r="A32" s="7">
        <v>24</v>
      </c>
      <c r="B32" s="43" t="s">
        <v>132</v>
      </c>
      <c r="C32" s="42" t="s">
        <v>133</v>
      </c>
      <c r="D32" s="4">
        <v>84</v>
      </c>
      <c r="E32" s="10">
        <v>80</v>
      </c>
      <c r="F32" s="10">
        <v>77</v>
      </c>
      <c r="G32" s="40">
        <f t="shared" si="1"/>
        <v>80.333333333333329</v>
      </c>
    </row>
    <row r="33" spans="1:7" x14ac:dyDescent="0.35">
      <c r="A33" s="7"/>
      <c r="B33" s="19"/>
      <c r="C33" s="19"/>
      <c r="D33" s="4"/>
      <c r="E33" s="10"/>
      <c r="F33" s="10"/>
      <c r="G33" s="40"/>
    </row>
  </sheetData>
  <mergeCells count="7">
    <mergeCell ref="A6:E6"/>
    <mergeCell ref="G7:G8"/>
    <mergeCell ref="A1:J1"/>
    <mergeCell ref="A2:I2"/>
    <mergeCell ref="A3:I3"/>
    <mergeCell ref="A4:I4"/>
    <mergeCell ref="A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23-24</vt:lpstr>
      <vt:lpstr>i3C</vt:lpstr>
      <vt:lpstr>Praktikum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jogja</dc:creator>
  <cp:lastModifiedBy>hp</cp:lastModifiedBy>
  <cp:lastPrinted>2024-08-10T05:21:33Z</cp:lastPrinted>
  <dcterms:created xsi:type="dcterms:W3CDTF">2018-02-13T04:55:19Z</dcterms:created>
  <dcterms:modified xsi:type="dcterms:W3CDTF">2024-08-26T06:36:35Z</dcterms:modified>
</cp:coreProperties>
</file>